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2019" sheetId="1" r:id="rId1"/>
  </sheets>
  <definedNames>
    <definedName name="_xlnm.Print_Titles" localSheetId="0">'2019'!$11:$11</definedName>
    <definedName name="_xlnm.Print_Area" localSheetId="0">'2019'!$A$1:$C$49</definedName>
  </definedNames>
  <calcPr fullCalcOnLoad="1"/>
</workbook>
</file>

<file path=xl/sharedStrings.xml><?xml version="1.0" encoding="utf-8"?>
<sst xmlns="http://schemas.openxmlformats.org/spreadsheetml/2006/main" count="78" uniqueCount="78">
  <si>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</si>
  <si>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</si>
  <si>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</si>
  <si>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</si>
  <si>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</si>
  <si>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</si>
  <si>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</si>
  <si>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</si>
  <si>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</si>
  <si>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</si>
  <si>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</si>
  <si>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</si>
  <si>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</si>
  <si>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</si>
  <si>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</si>
  <si>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</si>
  <si>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</si>
  <si>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 ДОХОДЫ</t>
  </si>
  <si>
    <t>НЕНАЛОГОВЫЕ ДОХОДЫ</t>
  </si>
  <si>
    <t>000 1 01 00000 00 0000 000</t>
  </si>
  <si>
    <t>021 1 11 05075 10 0000 120</t>
  </si>
  <si>
    <t xml:space="preserve">Приложение  № 1 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</si>
  <si>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</si>
  <si>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</si>
  <si>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</si>
  <si>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Московской области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</si>
  <si>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</si>
  <si>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</si>
  <si>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</si>
  <si>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</si>
  <si>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021 1 11 05035 10 0000 120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</si>
  <si>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</si>
  <si>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</si>
  <si>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</si>
  <si>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</si>
  <si>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</si>
  <si>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</si>
  <si>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</si>
  <si>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</si>
  <si>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000 1 13 00000 00 0000 000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</si>
  <si>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</si>
  <si>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</si>
  <si>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</si>
  <si>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</si>
  <si>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</si>
  <si>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021 1 11 09045 10 0003 120  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</si>
  <si>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</si>
  <si>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182 1 06 06043 10 0000 110</t>
  </si>
  <si>
    <t>Доходы  бюджета  сельского поселения Барвихинское Одинцовского  муниципального  района                                              Московской области  на  2019 год</t>
  </si>
  <si>
    <t>Бюджет на 2019 год, тыс.руб.</t>
  </si>
  <si>
    <t>021 2 02 35118 10 0000 150</t>
  </si>
  <si>
    <t>021 2 02 40014 10 0001 150</t>
  </si>
  <si>
    <t>021 2 02 40014 10 0005 150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</si>
  <si>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</si>
  <si>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</si>
  <si>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</si>
  <si>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</si>
  <si>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021 2 02 40014 10 0004 150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</si>
  <si>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</si>
  <si>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021 2 18 05030 10 0000 150</t>
  </si>
  <si>
    <t>Доходы бюджетов сельских поселений от возврата иными организациями остатков субсидий прошлых лет</t>
  </si>
  <si>
    <t>021 2 18 60010 10 0000 150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</si>
  <si>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</si>
  <si>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</si>
  <si>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</si>
  <si>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810 1 16 33050 10 0000 140</t>
  </si>
  <si>
    <t>021 1 16 90050 10 0000 140</t>
  </si>
  <si>
    <t>Одинцовского городского округа</t>
  </si>
  <si>
    <t>Прочие доходы от компенсации затрат  бюджетов сельских поселений (дебиторская задолженность прошлых лет)</t>
  </si>
  <si>
    <t xml:space="preserve">021 1 13 02995 10 0001 130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</si>
  <si>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</si>
  <si>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</si>
  <si>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</si>
  <si>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</si>
  <si>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Заместитель руководителя  Администрации                                                                                                                                                               Одинцовского муниципального района, </t>
  </si>
  <si>
    <t>начальник Финансово-казначейского управления                                                                   Л.В. Тарасова</t>
  </si>
  <si>
    <t xml:space="preserve"> к решению Совета депутатов</t>
  </si>
  <si>
    <t xml:space="preserve">                                      от 28.06.2019  № 14/5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</si>
</sst>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\ 0\ 00\ 00000\ 00\ 0000\ 000"/>
    <numFmt numFmtId="187" formatCode="#,##0.00_ ;[Red]\-#,##0.00_ "/>
    <numFmt numFmtId="188" formatCode="#,##0.0000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23"/>
      <name val="Times New Roman"/>
      <family val="1"/>
    </font>
    <font>
      <b/>
      <sz val="23"/>
      <name val="Times New Roman"/>
      <family val="1"/>
    </font>
    <font>
      <b/>
      <sz val="24"/>
      <name val="Times New Roman CYR"/>
      <family val="1"/>
    </font>
    <font>
      <sz val="9"/>
      <name val="Arial"/>
      <family val="2"/>
    </font>
    <font>
      <sz val="9"/>
      <color indexed="8"/>
      <name val="Arial"/>
      <family val="2"/>
    </font>
    <font>
      <sz val="22.5"/>
      <name val="Times New Roman"/>
      <family val="1"/>
    </font>
    <font>
      <sz val="2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0" xfId="0" applyNumberFormat="1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188" fontId="5" fillId="0" borderId="10" xfId="0" applyNumberFormat="1" applyFont="1" applyBorder="1" applyAlignment="1">
      <alignment vertical="center" wrapText="1"/>
    </xf>
    <xf numFmtId="188" fontId="4" fillId="0" borderId="10" xfId="0" applyNumberFormat="1" applyFont="1" applyBorder="1" applyAlignment="1">
      <alignment vertical="center" wrapText="1"/>
    </xf>
    <xf numFmtId="188" fontId="4" fillId="0" borderId="10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49"/>
  <sheetViews>
    <sheetView tabSelected="1" view="pageBreakPreview" zoomScale="40" zoomScaleNormal="48" zoomScaleSheetLayoutView="40" zoomScalePageLayoutView="50" workbookViewId="0" topLeftCell="A1">
      <selection activeCell="A9" sqref="A9:C9"/>
    </sheetView>
  </sheetViews>
  <sheetFormatPr defaultColWidth="9.00390625" defaultRowHeight="15.75"/>
  <cols>
    <col min="1" max="1" width="50.125" style="7" customWidth="1"/>
    <col min="2" max="2" width="124.875" style="8" customWidth="1"/>
    <col min="3" max="3" width="26.125" style="9" customWidth="1"/>
    <col min="4" max="4" width="11.75390625" style="1" bestFit="1" customWidth="1"/>
    <col min="5" max="16384" width="9.00390625" style="1" customWidth="1"/>
  </cols>
  <sheetData>
    <row r="1" spans="1:3" ht="34.5" customHeight="1">
      <c r="A1" s="27" t="s">
        <v>21</v>
      </c>
      <c r="B1" s="27"/>
      <c r="C1" s="27"/>
    </row>
    <row r="2" spans="1:3" ht="34.5" customHeight="1">
      <c r="A2" s="27" t="s">
        <v>76</v>
      </c>
      <c r="B2" s="27"/>
      <c r="C2" s="27"/>
    </row>
    <row r="3" spans="1:3" ht="34.5" customHeight="1">
      <c r="A3" s="27" t="s">
        <v>67</v>
      </c>
      <c r="B3" s="27"/>
      <c r="C3" s="27"/>
    </row>
    <row r="4" spans="1:3" ht="34.5" customHeight="1">
      <c r="A4" s="27" t="s">
        <v>25</v>
      </c>
      <c r="B4" s="27"/>
      <c r="C4" s="27"/>
    </row>
    <row r="5" spans="1:3" ht="34.5" customHeight="1">
      <c r="A5" s="27" t="s">
        <v>77</v>
      </c>
      <c r="B5" s="27"/>
      <c r="C5" s="27"/>
    </row>
    <row r="6" spans="1:3" ht="34.5" customHeight="1">
      <c r="A6" s="27"/>
      <c r="B6" s="27"/>
      <c r="C6" s="27"/>
    </row>
    <row r="8" ht="119.25" customHeight="1"/>
    <row r="9" spans="1:3" ht="65.25" customHeight="1">
      <c r="A9" s="26" t="s">
        <v>48</v>
      </c>
      <c r="B9" s="26"/>
      <c r="C9" s="26"/>
    </row>
    <row r="10" spans="1:3" ht="36" customHeight="1">
      <c r="A10" s="11"/>
      <c r="B10" s="11"/>
      <c r="C10" s="11"/>
    </row>
    <row r="11" spans="1:3" ht="114" customHeight="1">
      <c r="A11" s="2" t="s">
        <v>10</v>
      </c>
      <c r="B11" s="2" t="s">
        <v>2</v>
      </c>
      <c r="C11" s="10" t="s">
        <v>49</v>
      </c>
    </row>
    <row r="12" spans="1:3" ht="39" customHeight="1">
      <c r="A12" s="3" t="s">
        <v>1</v>
      </c>
      <c r="B12" s="12" t="s">
        <v>16</v>
      </c>
      <c r="C12" s="19">
        <f>SUM(C13+C23)</f>
        <v>790193</v>
      </c>
    </row>
    <row r="13" spans="1:3" ht="39" customHeight="1">
      <c r="A13" s="3"/>
      <c r="B13" s="12" t="s">
        <v>17</v>
      </c>
      <c r="C13" s="19">
        <f>C14+C18</f>
        <v>788514</v>
      </c>
    </row>
    <row r="14" spans="1:3" ht="39" customHeight="1">
      <c r="A14" s="3" t="s">
        <v>19</v>
      </c>
      <c r="B14" s="13" t="s">
        <v>13</v>
      </c>
      <c r="C14" s="20">
        <f>C15</f>
        <v>64555</v>
      </c>
    </row>
    <row r="15" spans="1:3" ht="39" customHeight="1">
      <c r="A15" s="3" t="s">
        <v>15</v>
      </c>
      <c r="B15" s="13" t="s">
        <v>14</v>
      </c>
      <c r="C15" s="21">
        <f>SUM(C16:C17)</f>
        <v>64555</v>
      </c>
    </row>
    <row r="16" spans="1:3" ht="127.5" customHeight="1">
      <c r="A16" s="3" t="s">
        <v>33</v>
      </c>
      <c r="B16" s="13" t="s">
        <v>34</v>
      </c>
      <c r="C16" s="21">
        <v>26099</v>
      </c>
    </row>
    <row r="17" spans="1:3" ht="98.25" customHeight="1">
      <c r="A17" s="3" t="s">
        <v>35</v>
      </c>
      <c r="B17" s="13" t="s">
        <v>36</v>
      </c>
      <c r="C17" s="21">
        <v>38456</v>
      </c>
    </row>
    <row r="18" spans="1:3" ht="39" customHeight="1">
      <c r="A18" s="3" t="s">
        <v>6</v>
      </c>
      <c r="B18" s="14" t="s">
        <v>3</v>
      </c>
      <c r="C18" s="20">
        <f>C19+C20</f>
        <v>723959</v>
      </c>
    </row>
    <row r="19" spans="1:3" ht="93.75" customHeight="1">
      <c r="A19" s="4" t="s">
        <v>12</v>
      </c>
      <c r="B19" s="14" t="s">
        <v>29</v>
      </c>
      <c r="C19" s="21">
        <v>70904</v>
      </c>
    </row>
    <row r="20" spans="1:3" ht="39" customHeight="1">
      <c r="A20" s="4" t="s">
        <v>8</v>
      </c>
      <c r="B20" s="15" t="s">
        <v>7</v>
      </c>
      <c r="C20" s="21">
        <f>SUM(C21:C22)</f>
        <v>653055</v>
      </c>
    </row>
    <row r="21" spans="1:3" ht="65.25" customHeight="1">
      <c r="A21" s="4" t="s">
        <v>22</v>
      </c>
      <c r="B21" s="16" t="s">
        <v>23</v>
      </c>
      <c r="C21" s="24">
        <v>440490</v>
      </c>
    </row>
    <row r="22" spans="1:3" ht="67.5" customHeight="1">
      <c r="A22" s="4" t="s">
        <v>47</v>
      </c>
      <c r="B22" s="16" t="s">
        <v>24</v>
      </c>
      <c r="C22" s="24">
        <v>212565</v>
      </c>
    </row>
    <row r="23" spans="1:3" ht="39" customHeight="1">
      <c r="A23" s="4"/>
      <c r="B23" s="12" t="s">
        <v>18</v>
      </c>
      <c r="C23" s="22">
        <f>C24+C28+C30</f>
        <v>1679</v>
      </c>
    </row>
    <row r="24" spans="1:3" ht="69.75" customHeight="1">
      <c r="A24" s="3" t="s">
        <v>11</v>
      </c>
      <c r="B24" s="13" t="s">
        <v>4</v>
      </c>
      <c r="C24" s="20">
        <f>C25+C26+C27</f>
        <v>1593</v>
      </c>
    </row>
    <row r="25" spans="1:3" ht="128.25" customHeight="1">
      <c r="A25" s="3" t="s">
        <v>30</v>
      </c>
      <c r="B25" s="13" t="s">
        <v>26</v>
      </c>
      <c r="C25" s="20">
        <v>101</v>
      </c>
    </row>
    <row r="26" spans="1:3" ht="67.5" customHeight="1">
      <c r="A26" s="3" t="s">
        <v>20</v>
      </c>
      <c r="B26" s="17" t="s">
        <v>31</v>
      </c>
      <c r="C26" s="21">
        <v>1349</v>
      </c>
    </row>
    <row r="27" spans="1:3" ht="155.25" customHeight="1">
      <c r="A27" s="3" t="s">
        <v>45</v>
      </c>
      <c r="B27" s="17" t="s">
        <v>46</v>
      </c>
      <c r="C27" s="21">
        <v>143</v>
      </c>
    </row>
    <row r="28" spans="1:3" ht="64.5" customHeight="1">
      <c r="A28" s="3" t="s">
        <v>39</v>
      </c>
      <c r="B28" s="17" t="s">
        <v>40</v>
      </c>
      <c r="C28" s="21">
        <f>C29</f>
        <v>24</v>
      </c>
    </row>
    <row r="29" spans="1:3" ht="75.75" customHeight="1">
      <c r="A29" s="3" t="s">
        <v>69</v>
      </c>
      <c r="B29" s="17" t="s">
        <v>68</v>
      </c>
      <c r="C29" s="21">
        <v>24</v>
      </c>
    </row>
    <row r="30" spans="1:3" ht="36" customHeight="1">
      <c r="A30" s="3" t="s">
        <v>41</v>
      </c>
      <c r="B30" s="17" t="s">
        <v>42</v>
      </c>
      <c r="C30" s="21">
        <f>SUM(C31:C32)</f>
        <v>62</v>
      </c>
    </row>
    <row r="31" spans="1:3" ht="128.25" customHeight="1">
      <c r="A31" s="3" t="s">
        <v>65</v>
      </c>
      <c r="B31" s="17" t="s">
        <v>43</v>
      </c>
      <c r="C31" s="21">
        <v>30</v>
      </c>
    </row>
    <row r="32" spans="1:3" ht="65.25" customHeight="1">
      <c r="A32" s="3" t="s">
        <v>66</v>
      </c>
      <c r="B32" s="17" t="s">
        <v>44</v>
      </c>
      <c r="C32" s="21">
        <v>32</v>
      </c>
    </row>
    <row r="33" spans="1:3" ht="41.25" customHeight="1">
      <c r="A33" s="3" t="s">
        <v>0</v>
      </c>
      <c r="B33" s="12" t="s">
        <v>9</v>
      </c>
      <c r="C33" s="19">
        <f>C34+C42+C43+C45</f>
        <v>6469.526489999999</v>
      </c>
    </row>
    <row r="34" spans="1:3" ht="69.75" customHeight="1">
      <c r="A34" s="3" t="s">
        <v>27</v>
      </c>
      <c r="B34" s="13" t="s">
        <v>28</v>
      </c>
      <c r="C34" s="19">
        <f>C35+C37</f>
        <v>1726.4099999999999</v>
      </c>
    </row>
    <row r="35" spans="1:3" ht="42" customHeight="1">
      <c r="A35" s="3" t="s">
        <v>53</v>
      </c>
      <c r="B35" s="13" t="s">
        <v>54</v>
      </c>
      <c r="C35" s="20">
        <f>C36</f>
        <v>316</v>
      </c>
    </row>
    <row r="36" spans="1:3" ht="67.5" customHeight="1">
      <c r="A36" s="3" t="s">
        <v>50</v>
      </c>
      <c r="B36" s="17" t="s">
        <v>32</v>
      </c>
      <c r="C36" s="23">
        <v>316</v>
      </c>
    </row>
    <row r="37" spans="1:3" ht="37.5" customHeight="1">
      <c r="A37" s="3" t="s">
        <v>55</v>
      </c>
      <c r="B37" s="17" t="s">
        <v>56</v>
      </c>
      <c r="C37" s="23">
        <f>SUM(C38:C40)</f>
        <v>1410.4099999999999</v>
      </c>
    </row>
    <row r="38" spans="1:3" ht="158.25" customHeight="1">
      <c r="A38" s="3" t="s">
        <v>51</v>
      </c>
      <c r="B38" s="17" t="s">
        <v>37</v>
      </c>
      <c r="C38" s="23">
        <v>426</v>
      </c>
    </row>
    <row r="39" spans="1:3" ht="177" customHeight="1">
      <c r="A39" s="3" t="s">
        <v>57</v>
      </c>
      <c r="B39" s="18" t="s">
        <v>58</v>
      </c>
      <c r="C39" s="23">
        <v>42.88</v>
      </c>
    </row>
    <row r="40" spans="1:3" ht="184.5" customHeight="1">
      <c r="A40" s="3" t="s">
        <v>52</v>
      </c>
      <c r="B40" s="17" t="s">
        <v>38</v>
      </c>
      <c r="C40" s="23">
        <v>941.53</v>
      </c>
    </row>
    <row r="41" spans="1:3" ht="141" customHeight="1">
      <c r="A41" s="3" t="s">
        <v>70</v>
      </c>
      <c r="B41" s="17" t="s">
        <v>71</v>
      </c>
      <c r="C41" s="23">
        <f>C42+C43</f>
        <v>4761.47649</v>
      </c>
    </row>
    <row r="42" spans="1:3" ht="58.5">
      <c r="A42" s="3" t="s">
        <v>59</v>
      </c>
      <c r="B42" s="18" t="s">
        <v>60</v>
      </c>
      <c r="C42" s="23">
        <v>0.28336</v>
      </c>
    </row>
    <row r="43" spans="1:3" ht="91.5" customHeight="1">
      <c r="A43" s="3" t="s">
        <v>61</v>
      </c>
      <c r="B43" s="18" t="s">
        <v>62</v>
      </c>
      <c r="C43" s="23">
        <v>4761.19313</v>
      </c>
    </row>
    <row r="44" spans="1:3" ht="91.5" customHeight="1">
      <c r="A44" s="3" t="s">
        <v>72</v>
      </c>
      <c r="B44" s="18" t="s">
        <v>73</v>
      </c>
      <c r="C44" s="23">
        <f>C45</f>
        <v>-18.36</v>
      </c>
    </row>
    <row r="45" spans="1:3" ht="89.25" customHeight="1">
      <c r="A45" s="3" t="s">
        <v>63</v>
      </c>
      <c r="B45" s="18" t="s">
        <v>64</v>
      </c>
      <c r="C45" s="23">
        <v>-18.36</v>
      </c>
    </row>
    <row r="46" spans="1:3" s="5" customFormat="1" ht="49.5" customHeight="1">
      <c r="A46" s="6"/>
      <c r="B46" s="12" t="s">
        <v>5</v>
      </c>
      <c r="C46" s="19">
        <f>C12+C33</f>
        <v>796662.52649</v>
      </c>
    </row>
    <row r="47" ht="27" customHeight="1"/>
    <row r="48" spans="1:3" ht="66.75" customHeight="1">
      <c r="A48" s="25" t="s">
        <v>74</v>
      </c>
      <c r="B48" s="25"/>
      <c r="C48" s="25"/>
    </row>
    <row r="49" spans="1:3" ht="30.75">
      <c r="A49" s="25" t="s">
        <v>75</v>
      </c>
      <c r="B49" s="25"/>
      <c r="C49" s="25"/>
    </row>
  </sheetData>
  <sheetProtection/>
  <mergeCells count="9">
    <mergeCell ref="A48:C48"/>
    <mergeCell ref="A49:C49"/>
    <mergeCell ref="A9:C9"/>
    <mergeCell ref="A1:C1"/>
    <mergeCell ref="A2:C2"/>
    <mergeCell ref="A3:C3"/>
    <mergeCell ref="A4:C4"/>
    <mergeCell ref="A6:C6"/>
    <mergeCell ref="A5:C5"/>
  </mergeCells>
  <printOptions/>
  <pageMargins left="0.7874015748031497" right="0.3937007874015748" top="0.5905511811023623" bottom="0.3937007874015748" header="0.11811023622047245" footer="0.11811023622047245"/>
  <pageSetup fitToHeight="0" fitToWidth="1" horizontalDpi="600" verticalDpi="600" orientation="portrait" paperSize="9" scale="42" r:id="rId1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Совет депутатов</cp:lastModifiedBy>
  <cp:lastPrinted>2019-07-02T14:19:01Z</cp:lastPrinted>
  <dcterms:created xsi:type="dcterms:W3CDTF">2004-10-05T07:40:56Z</dcterms:created>
  <dcterms:modified xsi:type="dcterms:W3CDTF">2019-07-02T14:19:08Z</dcterms:modified>
  <cp:category/>
  <cp:version/>
  <cp:contentType/>
  <cp:contentStatus/>
</cp:coreProperties>
</file>