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Голицыно" sheetId="1" r:id="rId1"/>
  </sheets>
  <definedNames>
    <definedName name="_xlnm.Print_Titles" localSheetId="0">'Голицыно'!$16:$16</definedName>
    <definedName name="_xlnm.Print_Area" localSheetId="0">'Голицыно'!$A$1:$C$76</definedName>
  </definedNames>
  <calcPr fullCalcOnLoad="1"/>
</workbook>
</file>

<file path=xl/sharedStrings.xml><?xml version="1.0" encoding="utf-8"?>
<sst xmlns="http://schemas.openxmlformats.org/spreadsheetml/2006/main" count="119" uniqueCount="116">
  <si>
    <t>000 2 00 00000 00 0000 000</t>
  </si>
  <si>
    <t>000 1 00 00000 00 0000 000</t>
  </si>
  <si>
    <t>Наименование доходов</t>
  </si>
  <si>
    <t>ВСЕГО</t>
  </si>
  <si>
    <t>000 1 06 00000 00 0000 000</t>
  </si>
  <si>
    <t>БЕЗВОЗМЕЗДНЫЕ ПОСТУПЛЕНИЯ</t>
  </si>
  <si>
    <t>000 1 14 00000 00 0000 000</t>
  </si>
  <si>
    <t>Код бюджетной классификации</t>
  </si>
  <si>
    <t>000 1 11 00000 00 0000 000</t>
  </si>
  <si>
    <t>НАЛОГОВЫЕ И НЕНАЛОГОВЫЕ ДОХОДЫ</t>
  </si>
  <si>
    <t>НАЛОГОВЫЕ  ДОХОДЫ</t>
  </si>
  <si>
    <t>НЕНАЛОГОВЫЕ ДОХОДЫ</t>
  </si>
  <si>
    <t>Одинцовского муниципального района</t>
  </si>
  <si>
    <t>Московской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</si>
  <si>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</si>
  <si>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</si>
  <si>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</si>
  <si>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013 1 11 05075 13 0000 120</t>
  </si>
  <si>
    <t>городского поселения Голицыно</t>
  </si>
  <si>
    <t>Приложение №1</t>
  </si>
  <si>
    <t>013 1 11 09045 13 0000 120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</si>
  <si>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</si>
  <si>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</si>
  <si>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</si>
  <si>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</si>
  <si>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</si>
  <si>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</si>
  <si>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</si>
  <si>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</si>
  <si>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</si>
  <si>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</si>
  <si>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013 1 11 09045 13 0001 120</t>
  </si>
  <si>
    <t>013 1 11 09045 13 0002 120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</si>
  <si>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</si>
  <si>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</si>
  <si>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</si>
  <si>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</si>
  <si>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</si>
  <si>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</si>
  <si>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</si>
  <si>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080 1 14 06013 13 0000 430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</si>
  <si>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</si>
  <si>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</si>
  <si>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080 1 11 05013 13 0000 120   </t>
  </si>
  <si>
    <t>182 1 01 02010 01 0000 110</t>
  </si>
  <si>
    <t>182 1 01 02030 01 0000 110</t>
  </si>
  <si>
    <t>АКЦИЗЫ ПО ПОДАКЦИЗНЫМ ТОВАРАМ (ПРОДУКЦИИ), ПРОИЗВОДИМЫМ НА ТЕРРИТОРИИ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</si>
  <si>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</si>
  <si>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коммерческий наем жилого помещения)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</si>
  <si>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</si>
  <si>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</si>
  <si>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БЕЗВОЗМЕЗДНЫЕ ПОСТУПЛЕНИЯ ОТ ДРУГИХ БЮДЖЕТОВ БЮДЖЕТНОЙ СИСТЕМЫ РОССИЙСКОЙ ФЕДЕРАЦИИ</t>
  </si>
  <si>
    <t>000 2 02 00000 00 0000 000</t>
  </si>
  <si>
    <t>Доходы  бюджета  городского поселения Голицыно Одинцовского  муниципального  района                                           Московской области на  2019 год</t>
  </si>
  <si>
    <t>Субвенции бюджетам бюджетной системы Российской Федерации</t>
  </si>
  <si>
    <t>000 2 02 30000 00 0000 150</t>
  </si>
  <si>
    <t>013 2 02 35118 13 0000 150</t>
  </si>
  <si>
    <t>Налог на доходы физических лиц</t>
  </si>
  <si>
    <t>182 1 01 02000 01 0000 110</t>
  </si>
  <si>
    <t>000 1 01 00000 00 0000 000</t>
  </si>
  <si>
    <t>НАЛОГИ НА ПРИБЫЛЬ, ДОХОДЫ</t>
  </si>
  <si>
    <t>Сумма доходов на 2019 год (тыс.руб.)</t>
  </si>
  <si>
    <t>Прочие субсидии</t>
  </si>
  <si>
    <t>Прочие субсидии бюджетам городских поселений (на ремонт подъездов МКД в соответствии с государственной программой Московской области (средства бюджета Московской области))</t>
  </si>
  <si>
    <t>Прочие субсидии бюджетам городских поселений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</si>
  <si>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поселений (на создание новых и (или) благоустройство существующих парков культуры и отдыха)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</si>
  <si>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</si>
  <si>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Прочие субсидии бюджетам городских поселений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</si>
  <si>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000 2 02 29999 00 0000 150</t>
  </si>
  <si>
    <t>013 2 02 29999 13 0004 150</t>
  </si>
  <si>
    <t>013 2 02 29999 13 0037 150</t>
  </si>
  <si>
    <t>013 2 02 29999 13 0144 150</t>
  </si>
  <si>
    <t>013 2 02 29999 13 0172 150</t>
  </si>
  <si>
    <t>013 2 02 29999 13 0182 150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</si>
  <si>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</si>
  <si>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</si>
  <si>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</si>
  <si>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</si>
  <si>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</si>
  <si>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013 2 18 05010 13 0000 150</t>
  </si>
  <si>
    <t>013 2 18 60010 13 0000 150</t>
  </si>
  <si>
    <t>000 2 19 00000 00 0000 000</t>
  </si>
  <si>
    <t>100 1 03 02231 01 0000 110</t>
  </si>
  <si>
    <t>100 1 03 02241 01 0000 110</t>
  </si>
  <si>
    <t>100 1 03 02251 01 0000 110</t>
  </si>
  <si>
    <t>100 1 03 02261 01 0000 110</t>
  </si>
  <si>
    <t>000 1 03 00000 00 0000 000</t>
  </si>
  <si>
    <t>к решению Совета депутатов</t>
  </si>
  <si>
    <t>от " 03 "  декабря 2018 года № 7/9</t>
  </si>
  <si>
    <t>ПРОЧИЕ НЕНАЛОГОВЫЕ ДОХОДЫ</t>
  </si>
  <si>
    <t>Прочие неналоговые доходы бюджетов городских поселений (прочие доходы)</t>
  </si>
  <si>
    <t>000 1 17 00000 00 0000 000</t>
  </si>
  <si>
    <t>013 1 17 05050 13 0001 180</t>
  </si>
  <si>
    <t>Прочие субсидии бюджетам городских поселений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</si>
  <si>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013 2 02 29999 13 0056 150</t>
  </si>
  <si>
    <t>000 2 02 40000 00 0000 150</t>
  </si>
  <si>
    <t>013 2 02 45160 13 0000 150</t>
  </si>
  <si>
    <t>Иные межбюджетные трансферты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</si>
  <si>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</si>
  <si>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013 2 19 45160 13 0000 150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</si>
  <si>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</si>
  <si>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Одинцовского городского округа</t>
  </si>
  <si>
    <t>000 1 05 00000 00 0000 000</t>
  </si>
  <si>
    <t>НАЛОГИ НА СОВОКУПНЫЙ ДОХОД</t>
  </si>
  <si>
    <t>182 1 05 03010 01 1000 110</t>
  </si>
  <si>
    <t>Единый сельскохозяйственный налог</t>
  </si>
  <si>
    <t>000 1 16 00000 00 0000 000</t>
  </si>
  <si>
    <t>ШТРАФЫ, САНКЦИИ, ВОЗМЕЩЕНИЕ УЩЕРБА</t>
  </si>
  <si>
    <t>810 1 16 33050 13 0000 140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</si>
  <si>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</si>
  <si>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013 2 02 29999 13 0134 150</t>
  </si>
  <si>
    <t>Прочие субсидии бюджетам городских поселений (на обустройство и установку детских игровых площадок на территории парков культуры и отдыха Московской области)</t>
  </si>
  <si>
    <t>013 2 02 29999 13 0145 150</t>
  </si>
  <si>
    <t>Прочие субсидии бюджетам городских поселений (на ремонт дворовых территорий)</t>
  </si>
  <si>
    <t>Заместитель Главы Администрации – 
начальник Финансово-казначейского управления 
Администрации Одинцовского городского округа                                                           Л.В. Тарасова</t>
  </si>
  <si>
    <t xml:space="preserve"> от 28.08.2019 г.  № 11/8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</si>
</sst>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\ ;[Red]\-#,##0.00000"/>
    <numFmt numFmtId="181" formatCode="#,##0.00000_ ;[Red]\-#,##0.00000\ 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33"/>
      <name val="Times New Roman"/>
      <family val="1"/>
    </font>
    <font>
      <b/>
      <sz val="33"/>
      <name val="Times New Roman"/>
      <family val="1"/>
    </font>
    <font>
      <sz val="4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33"/>
      <color indexed="8"/>
      <name val="Times New Roman"/>
      <family val="1"/>
    </font>
    <font>
      <b/>
      <sz val="33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33"/>
      <color rgb="FF000000"/>
      <name val="Times New Roman"/>
      <family val="1"/>
    </font>
    <font>
      <b/>
      <sz val="3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179" fontId="4" fillId="0" borderId="10" xfId="0" applyNumberFormat="1" applyFont="1" applyBorder="1" applyAlignment="1">
      <alignment vertical="center" wrapText="1"/>
    </xf>
    <xf numFmtId="179" fontId="4" fillId="0" borderId="10" xfId="0" applyNumberFormat="1" applyFont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9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179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view="pageBreakPreview" zoomScale="40" zoomScaleNormal="50" zoomScaleSheetLayoutView="40" zoomScalePageLayoutView="0" workbookViewId="0" topLeftCell="A1">
      <selection activeCell="B9" sqref="B9:C9"/>
    </sheetView>
  </sheetViews>
  <sheetFormatPr defaultColWidth="9.00390625" defaultRowHeight="15.75"/>
  <cols>
    <col min="1" max="1" width="71.125" style="1" customWidth="1"/>
    <col min="2" max="2" width="174.75390625" style="7" customWidth="1"/>
    <col min="3" max="3" width="41.75390625" style="2" customWidth="1"/>
    <col min="4" max="16384" width="9.00390625" style="2" customWidth="1"/>
  </cols>
  <sheetData>
    <row r="1" spans="2:3" ht="42">
      <c r="B1" s="31" t="s">
        <v>19</v>
      </c>
      <c r="C1" s="31"/>
    </row>
    <row r="2" spans="2:3" ht="42">
      <c r="B2" s="34" t="s">
        <v>87</v>
      </c>
      <c r="C2" s="34"/>
    </row>
    <row r="3" spans="2:3" ht="42">
      <c r="B3" s="31" t="s">
        <v>101</v>
      </c>
      <c r="C3" s="31"/>
    </row>
    <row r="4" spans="2:3" ht="42">
      <c r="B4" s="31" t="s">
        <v>13</v>
      </c>
      <c r="C4" s="31"/>
    </row>
    <row r="5" spans="2:3" ht="51.75" customHeight="1">
      <c r="B5" s="31" t="s">
        <v>115</v>
      </c>
      <c r="C5" s="31"/>
    </row>
    <row r="6" spans="2:3" ht="51.75" customHeight="1">
      <c r="B6" s="14"/>
      <c r="C6" s="14"/>
    </row>
    <row r="7" spans="2:3" ht="42">
      <c r="B7" s="31" t="s">
        <v>19</v>
      </c>
      <c r="C7" s="31"/>
    </row>
    <row r="8" spans="2:3" ht="42">
      <c r="B8" s="34" t="s">
        <v>87</v>
      </c>
      <c r="C8" s="34"/>
    </row>
    <row r="9" spans="2:3" ht="42">
      <c r="B9" s="31" t="s">
        <v>18</v>
      </c>
      <c r="C9" s="31"/>
    </row>
    <row r="10" spans="2:3" ht="42">
      <c r="B10" s="31" t="s">
        <v>12</v>
      </c>
      <c r="C10" s="31"/>
    </row>
    <row r="11" spans="2:3" ht="42">
      <c r="B11" s="31" t="s">
        <v>13</v>
      </c>
      <c r="C11" s="31"/>
    </row>
    <row r="12" spans="2:3" ht="42">
      <c r="B12" s="31" t="s">
        <v>88</v>
      </c>
      <c r="C12" s="31"/>
    </row>
    <row r="13" spans="2:3" ht="42">
      <c r="B13" s="14"/>
      <c r="C13" s="14"/>
    </row>
    <row r="14" spans="1:3" ht="87" customHeight="1">
      <c r="A14" s="33" t="s">
        <v>53</v>
      </c>
      <c r="B14" s="33"/>
      <c r="C14" s="33"/>
    </row>
    <row r="15" spans="1:3" ht="42">
      <c r="A15" s="15"/>
      <c r="B15" s="15"/>
      <c r="C15" s="16"/>
    </row>
    <row r="16" spans="1:4" ht="126">
      <c r="A16" s="17" t="s">
        <v>7</v>
      </c>
      <c r="B16" s="17" t="s">
        <v>2</v>
      </c>
      <c r="C16" s="17" t="s">
        <v>61</v>
      </c>
      <c r="D16" s="3"/>
    </row>
    <row r="17" spans="1:3" s="4" customFormat="1" ht="42">
      <c r="A17" s="5" t="s">
        <v>1</v>
      </c>
      <c r="B17" s="18" t="s">
        <v>9</v>
      </c>
      <c r="C17" s="19">
        <f>C18+C35</f>
        <v>239760.3</v>
      </c>
    </row>
    <row r="18" spans="1:3" s="4" customFormat="1" ht="42">
      <c r="A18" s="5"/>
      <c r="B18" s="18" t="s">
        <v>10</v>
      </c>
      <c r="C18" s="19">
        <f>C20+C28+C23+C30</f>
        <v>219005</v>
      </c>
    </row>
    <row r="19" spans="1:3" s="4" customFormat="1" ht="42">
      <c r="A19" s="5" t="s">
        <v>59</v>
      </c>
      <c r="B19" s="6" t="s">
        <v>60</v>
      </c>
      <c r="C19" s="8">
        <f>C20</f>
        <v>60470</v>
      </c>
    </row>
    <row r="20" spans="1:3" s="4" customFormat="1" ht="42">
      <c r="A20" s="5" t="s">
        <v>58</v>
      </c>
      <c r="B20" s="6" t="s">
        <v>57</v>
      </c>
      <c r="C20" s="9">
        <f>C21+C22</f>
        <v>60470</v>
      </c>
    </row>
    <row r="21" spans="1:3" s="4" customFormat="1" ht="168.75" customHeight="1">
      <c r="A21" s="5" t="s">
        <v>44</v>
      </c>
      <c r="B21" s="6" t="s">
        <v>41</v>
      </c>
      <c r="C21" s="9">
        <v>60134</v>
      </c>
    </row>
    <row r="22" spans="1:3" s="4" customFormat="1" ht="126">
      <c r="A22" s="5" t="s">
        <v>45</v>
      </c>
      <c r="B22" s="6" t="s">
        <v>42</v>
      </c>
      <c r="C22" s="9">
        <v>336</v>
      </c>
    </row>
    <row r="23" spans="1:3" s="4" customFormat="1" ht="87" customHeight="1">
      <c r="A23" s="5" t="s">
        <v>86</v>
      </c>
      <c r="B23" s="6" t="s">
        <v>46</v>
      </c>
      <c r="C23" s="8">
        <f>C24+C25+C26+C27</f>
        <v>5006</v>
      </c>
    </row>
    <row r="24" spans="1:3" s="4" customFormat="1" ht="168">
      <c r="A24" s="5" t="s">
        <v>82</v>
      </c>
      <c r="B24" s="6" t="s">
        <v>14</v>
      </c>
      <c r="C24" s="20">
        <v>1815</v>
      </c>
    </row>
    <row r="25" spans="1:3" s="4" customFormat="1" ht="210">
      <c r="A25" s="5" t="s">
        <v>83</v>
      </c>
      <c r="B25" s="6" t="s">
        <v>15</v>
      </c>
      <c r="C25" s="20">
        <v>13</v>
      </c>
    </row>
    <row r="26" spans="1:3" s="4" customFormat="1" ht="168">
      <c r="A26" s="5" t="s">
        <v>84</v>
      </c>
      <c r="B26" s="6" t="s">
        <v>16</v>
      </c>
      <c r="C26" s="20">
        <v>3515</v>
      </c>
    </row>
    <row r="27" spans="1:3" s="4" customFormat="1" ht="168">
      <c r="A27" s="5" t="s">
        <v>85</v>
      </c>
      <c r="B27" s="6" t="s">
        <v>49</v>
      </c>
      <c r="C27" s="20">
        <v>-337</v>
      </c>
    </row>
    <row r="28" spans="1:3" s="4" customFormat="1" ht="42">
      <c r="A28" s="5" t="s">
        <v>102</v>
      </c>
      <c r="B28" s="28" t="s">
        <v>103</v>
      </c>
      <c r="C28" s="20">
        <f>C29</f>
        <v>5</v>
      </c>
    </row>
    <row r="29" spans="1:3" s="4" customFormat="1" ht="42">
      <c r="A29" s="5" t="s">
        <v>104</v>
      </c>
      <c r="B29" s="6" t="s">
        <v>105</v>
      </c>
      <c r="C29" s="20">
        <v>5</v>
      </c>
    </row>
    <row r="30" spans="1:3" s="4" customFormat="1" ht="42">
      <c r="A30" s="5" t="s">
        <v>4</v>
      </c>
      <c r="B30" s="6" t="s">
        <v>36</v>
      </c>
      <c r="C30" s="8">
        <f>C31+C32</f>
        <v>153524</v>
      </c>
    </row>
    <row r="31" spans="1:3" s="4" customFormat="1" ht="126">
      <c r="A31" s="21" t="s">
        <v>22</v>
      </c>
      <c r="B31" s="6" t="s">
        <v>21</v>
      </c>
      <c r="C31" s="9">
        <v>16852</v>
      </c>
    </row>
    <row r="32" spans="1:3" s="4" customFormat="1" ht="42">
      <c r="A32" s="21" t="s">
        <v>50</v>
      </c>
      <c r="B32" s="22" t="s">
        <v>37</v>
      </c>
      <c r="C32" s="9">
        <f>SUM(C33:C34)</f>
        <v>136672</v>
      </c>
    </row>
    <row r="33" spans="1:3" s="4" customFormat="1" ht="84">
      <c r="A33" s="5" t="s">
        <v>23</v>
      </c>
      <c r="B33" s="23" t="s">
        <v>24</v>
      </c>
      <c r="C33" s="9">
        <v>50871</v>
      </c>
    </row>
    <row r="34" spans="1:3" s="4" customFormat="1" ht="84">
      <c r="A34" s="5" t="s">
        <v>25</v>
      </c>
      <c r="B34" s="23" t="s">
        <v>26</v>
      </c>
      <c r="C34" s="9">
        <v>85801</v>
      </c>
    </row>
    <row r="35" spans="1:3" s="4" customFormat="1" ht="42">
      <c r="A35" s="21"/>
      <c r="B35" s="18" t="s">
        <v>11</v>
      </c>
      <c r="C35" s="24">
        <f>C36+C42+C45+C47</f>
        <v>20755.3</v>
      </c>
    </row>
    <row r="36" spans="1:3" s="4" customFormat="1" ht="87.75" customHeight="1">
      <c r="A36" s="5" t="s">
        <v>8</v>
      </c>
      <c r="B36" s="6" t="s">
        <v>38</v>
      </c>
      <c r="C36" s="8">
        <f>C37+C38+C39</f>
        <v>17653</v>
      </c>
    </row>
    <row r="37" spans="1:3" s="4" customFormat="1" ht="210">
      <c r="A37" s="5" t="s">
        <v>43</v>
      </c>
      <c r="B37" s="25" t="s">
        <v>27</v>
      </c>
      <c r="C37" s="9">
        <v>7129</v>
      </c>
    </row>
    <row r="38" spans="1:3" s="4" customFormat="1" ht="84">
      <c r="A38" s="5" t="s">
        <v>17</v>
      </c>
      <c r="B38" s="25" t="s">
        <v>28</v>
      </c>
      <c r="C38" s="9">
        <v>1160</v>
      </c>
    </row>
    <row r="39" spans="1:3" s="4" customFormat="1" ht="210">
      <c r="A39" s="5" t="s">
        <v>20</v>
      </c>
      <c r="B39" s="25" t="s">
        <v>29</v>
      </c>
      <c r="C39" s="9">
        <f>C40+C41</f>
        <v>9364</v>
      </c>
    </row>
    <row r="40" spans="1:3" s="4" customFormat="1" ht="210">
      <c r="A40" s="5" t="s">
        <v>31</v>
      </c>
      <c r="B40" s="25" t="s">
        <v>33</v>
      </c>
      <c r="C40" s="9">
        <v>9274</v>
      </c>
    </row>
    <row r="41" spans="1:3" s="4" customFormat="1" ht="210">
      <c r="A41" s="5" t="s">
        <v>32</v>
      </c>
      <c r="B41" s="25" t="s">
        <v>48</v>
      </c>
      <c r="C41" s="9">
        <v>90</v>
      </c>
    </row>
    <row r="42" spans="1:3" s="4" customFormat="1" ht="84">
      <c r="A42" s="5" t="s">
        <v>6</v>
      </c>
      <c r="B42" s="6" t="s">
        <v>39</v>
      </c>
      <c r="C42" s="8">
        <f>C43+C44</f>
        <v>2832</v>
      </c>
    </row>
    <row r="43" spans="1:3" s="4" customFormat="1" ht="126">
      <c r="A43" s="5" t="s">
        <v>40</v>
      </c>
      <c r="B43" s="25" t="s">
        <v>30</v>
      </c>
      <c r="C43" s="9">
        <v>198</v>
      </c>
    </row>
    <row r="44" spans="1:3" s="4" customFormat="1" ht="210">
      <c r="A44" s="5" t="s">
        <v>34</v>
      </c>
      <c r="B44" s="6" t="s">
        <v>35</v>
      </c>
      <c r="C44" s="9">
        <v>2634</v>
      </c>
    </row>
    <row r="45" spans="1:3" s="4" customFormat="1" ht="42">
      <c r="A45" s="5" t="s">
        <v>106</v>
      </c>
      <c r="B45" s="28" t="s">
        <v>107</v>
      </c>
      <c r="C45" s="9">
        <f>C46</f>
        <v>20</v>
      </c>
    </row>
    <row r="46" spans="1:3" s="4" customFormat="1" ht="168">
      <c r="A46" s="5" t="s">
        <v>108</v>
      </c>
      <c r="B46" s="11" t="s">
        <v>109</v>
      </c>
      <c r="C46" s="9">
        <v>20</v>
      </c>
    </row>
    <row r="47" spans="1:3" s="4" customFormat="1" ht="42">
      <c r="A47" s="13" t="s">
        <v>91</v>
      </c>
      <c r="B47" s="10" t="s">
        <v>89</v>
      </c>
      <c r="C47" s="9">
        <f>C48</f>
        <v>250.3</v>
      </c>
    </row>
    <row r="48" spans="1:3" s="4" customFormat="1" ht="84">
      <c r="A48" s="13" t="s">
        <v>92</v>
      </c>
      <c r="B48" s="10" t="s">
        <v>90</v>
      </c>
      <c r="C48" s="9">
        <v>250.3</v>
      </c>
    </row>
    <row r="49" spans="1:3" s="4" customFormat="1" ht="42">
      <c r="A49" s="5" t="s">
        <v>0</v>
      </c>
      <c r="B49" s="18" t="s">
        <v>5</v>
      </c>
      <c r="C49" s="19">
        <f>C50+C64+C67</f>
        <v>60382.73544</v>
      </c>
    </row>
    <row r="50" spans="1:3" s="4" customFormat="1" ht="84">
      <c r="A50" s="5" t="s">
        <v>52</v>
      </c>
      <c r="B50" s="6" t="s">
        <v>51</v>
      </c>
      <c r="C50" s="8">
        <f>C51+C62++C60</f>
        <v>58366.24</v>
      </c>
    </row>
    <row r="51" spans="1:3" s="4" customFormat="1" ht="42">
      <c r="A51" s="5" t="s">
        <v>68</v>
      </c>
      <c r="B51" s="10" t="s">
        <v>62</v>
      </c>
      <c r="C51" s="8">
        <f>C52+C53+C54+C55+C56+C57+C58+C59</f>
        <v>57118.24</v>
      </c>
    </row>
    <row r="52" spans="1:3" s="4" customFormat="1" ht="126">
      <c r="A52" s="5" t="s">
        <v>69</v>
      </c>
      <c r="B52" s="11" t="s">
        <v>63</v>
      </c>
      <c r="C52" s="12">
        <v>3433.68</v>
      </c>
    </row>
    <row r="53" spans="1:3" s="4" customFormat="1" ht="126">
      <c r="A53" s="5" t="s">
        <v>70</v>
      </c>
      <c r="B53" s="11" t="s">
        <v>64</v>
      </c>
      <c r="C53" s="12">
        <v>12425</v>
      </c>
    </row>
    <row r="54" spans="1:3" s="4" customFormat="1" ht="203.25" customHeight="1">
      <c r="A54" s="13" t="s">
        <v>94</v>
      </c>
      <c r="B54" s="10" t="s">
        <v>93</v>
      </c>
      <c r="C54" s="12">
        <v>9381</v>
      </c>
    </row>
    <row r="55" spans="1:3" s="4" customFormat="1" ht="126">
      <c r="A55" s="5" t="s">
        <v>110</v>
      </c>
      <c r="B55" s="29" t="s">
        <v>111</v>
      </c>
      <c r="C55" s="12">
        <v>19305</v>
      </c>
    </row>
    <row r="56" spans="1:3" s="4" customFormat="1" ht="126">
      <c r="A56" s="5" t="s">
        <v>71</v>
      </c>
      <c r="B56" s="11" t="s">
        <v>65</v>
      </c>
      <c r="C56" s="12">
        <v>10000</v>
      </c>
    </row>
    <row r="57" spans="1:3" s="4" customFormat="1" ht="84">
      <c r="A57" s="5" t="s">
        <v>112</v>
      </c>
      <c r="B57" s="30" t="s">
        <v>113</v>
      </c>
      <c r="C57" s="12">
        <v>1173.56</v>
      </c>
    </row>
    <row r="58" spans="1:3" s="4" customFormat="1" ht="210">
      <c r="A58" s="5" t="s">
        <v>72</v>
      </c>
      <c r="B58" s="11" t="s">
        <v>66</v>
      </c>
      <c r="C58" s="12">
        <v>175</v>
      </c>
    </row>
    <row r="59" spans="1:3" s="4" customFormat="1" ht="168">
      <c r="A59" s="5" t="s">
        <v>73</v>
      </c>
      <c r="B59" s="11" t="s">
        <v>67</v>
      </c>
      <c r="C59" s="12">
        <v>1225</v>
      </c>
    </row>
    <row r="60" spans="1:3" s="4" customFormat="1" ht="42">
      <c r="A60" s="5" t="s">
        <v>55</v>
      </c>
      <c r="B60" s="6" t="s">
        <v>54</v>
      </c>
      <c r="C60" s="8">
        <f>C61</f>
        <v>948</v>
      </c>
    </row>
    <row r="61" spans="1:3" s="4" customFormat="1" ht="126">
      <c r="A61" s="5" t="s">
        <v>56</v>
      </c>
      <c r="B61" s="6" t="s">
        <v>47</v>
      </c>
      <c r="C61" s="9">
        <v>948</v>
      </c>
    </row>
    <row r="62" spans="1:3" s="4" customFormat="1" ht="42">
      <c r="A62" s="13" t="s">
        <v>95</v>
      </c>
      <c r="B62" s="10" t="s">
        <v>97</v>
      </c>
      <c r="C62" s="9">
        <f>C63</f>
        <v>300</v>
      </c>
    </row>
    <row r="63" spans="1:3" s="4" customFormat="1" ht="126">
      <c r="A63" s="27" t="s">
        <v>96</v>
      </c>
      <c r="B63" s="11" t="s">
        <v>98</v>
      </c>
      <c r="C63" s="9">
        <v>300</v>
      </c>
    </row>
    <row r="64" spans="1:3" s="4" customFormat="1" ht="210">
      <c r="A64" s="5" t="s">
        <v>78</v>
      </c>
      <c r="B64" s="10" t="s">
        <v>74</v>
      </c>
      <c r="C64" s="9">
        <f>C65+C66</f>
        <v>2021.79178</v>
      </c>
    </row>
    <row r="65" spans="1:3" s="4" customFormat="1" ht="84">
      <c r="A65" s="5" t="s">
        <v>79</v>
      </c>
      <c r="B65" s="10" t="s">
        <v>75</v>
      </c>
      <c r="C65" s="12">
        <v>61.89353</v>
      </c>
    </row>
    <row r="66" spans="1:3" s="4" customFormat="1" ht="132.75" customHeight="1">
      <c r="A66" s="5" t="s">
        <v>80</v>
      </c>
      <c r="B66" s="10" t="s">
        <v>76</v>
      </c>
      <c r="C66" s="12">
        <v>1959.89825</v>
      </c>
    </row>
    <row r="67" spans="1:3" s="4" customFormat="1" ht="126">
      <c r="A67" s="5" t="s">
        <v>81</v>
      </c>
      <c r="B67" s="10" t="s">
        <v>77</v>
      </c>
      <c r="C67" s="9">
        <f>C68</f>
        <v>-5.29634</v>
      </c>
    </row>
    <row r="68" spans="1:3" s="4" customFormat="1" ht="168">
      <c r="A68" s="5" t="s">
        <v>99</v>
      </c>
      <c r="B68" s="10" t="s">
        <v>100</v>
      </c>
      <c r="C68" s="12">
        <v>-5.29634</v>
      </c>
    </row>
    <row r="69" spans="1:3" s="4" customFormat="1" ht="42">
      <c r="A69" s="5"/>
      <c r="B69" s="18" t="s">
        <v>3</v>
      </c>
      <c r="C69" s="26">
        <f>C17+C49</f>
        <v>300143.03544</v>
      </c>
    </row>
    <row r="72" spans="1:3" ht="156.75" customHeight="1">
      <c r="A72" s="32" t="s">
        <v>114</v>
      </c>
      <c r="B72" s="32"/>
      <c r="C72" s="32"/>
    </row>
  </sheetData>
  <sheetProtection/>
  <mergeCells count="13">
    <mergeCell ref="B8:C8"/>
    <mergeCell ref="B1:C1"/>
    <mergeCell ref="B2:C2"/>
    <mergeCell ref="B3:C3"/>
    <mergeCell ref="B4:C4"/>
    <mergeCell ref="B5:C5"/>
    <mergeCell ref="B7:C7"/>
    <mergeCell ref="B9:C9"/>
    <mergeCell ref="B10:C10"/>
    <mergeCell ref="A72:C72"/>
    <mergeCell ref="B11:C11"/>
    <mergeCell ref="B12:C12"/>
    <mergeCell ref="A14:C14"/>
  </mergeCells>
  <printOptions/>
  <pageMargins left="0.7874015748031497" right="0.41" top="0.5905511811023623" bottom="0.5905511811023623" header="0.31496062992125984" footer="0.11811023622047245"/>
  <pageSetup fitToHeight="4" fitToWidth="1" horizontalDpi="600" verticalDpi="600" orientation="portrait" paperSize="9" scale="29" r:id="rId1"/>
  <headerFooter scaleWithDoc="0">
    <oddFooter>&amp;R&amp;P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Совет депутатов</cp:lastModifiedBy>
  <cp:lastPrinted>2019-09-04T07:39:37Z</cp:lastPrinted>
  <dcterms:created xsi:type="dcterms:W3CDTF">2004-10-05T07:40:56Z</dcterms:created>
  <dcterms:modified xsi:type="dcterms:W3CDTF">2019-09-10T07:53:07Z</dcterms:modified>
  <cp:category/>
  <cp:version/>
  <cp:contentType/>
  <cp:contentStatus/>
</cp:coreProperties>
</file>