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<sst xmlns="http://schemas.openxmlformats.org/spreadsheetml/2006/main" count="65" uniqueCount="52">
  <si>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</si>
  <si>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</si>
  <si>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</si>
  <si>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</si>
  <si>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</si>
  <si>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</si>
  <si>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</si>
  <si>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</si>
  <si>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</si>
  <si>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</si>
  <si>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</si>
  <si>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</si>
  <si>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</si>
  <si>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</si>
  <si>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</si>
  <si>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</si>
  <si>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</si>
  <si>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</si>
  <si>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</si>
  <si>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</si>
  <si>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</si>
  <si>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</si>
  <si>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</si>
  <si>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</si>
  <si>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</si>
  <si>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</si>
  <si>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</si>
  <si>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</si>
  <si>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</si>
  <si>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</si>
  <si>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</si>
  <si>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</si>
  <si>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</si>
  <si>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 xml:space="preserve">Уточненный план             (тыс. руб.) </t>
  </si>
  <si>
    <t>Изменение         (тыс. руб.)</t>
  </si>
  <si>
    <t>Исполнено                 (тыс. руб.)</t>
  </si>
  <si>
    <t>Одинцовского городского округа за 2021 год</t>
  </si>
  <si>
    <t>План 2021 года               (тыс. руб.)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</si>
  <si>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</si>
  <si>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</si>
  <si>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</si>
  <si>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</si>
  <si>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</si>
  <si>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</si>
  <si>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</si>
  <si>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</si>
  <si>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</si>
  <si>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</si>
  <si>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3.</t>
  </si>
  <si>
    <t>Приложение 4</t>
  </si>
  <si>
    <t>к решению Совета депутатов</t>
  </si>
  <si>
    <t xml:space="preserve"> от  29.04.2022 г. № 5/35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</si>
</sst>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"/>
  <cols>
    <col min="1" max="1" width="4.7109375" style="1" customWidth="1"/>
    <col min="2" max="2" width="9.28125" style="1" customWidth="1"/>
    <col min="3" max="3" width="27.8515625" style="1" customWidth="1"/>
    <col min="4" max="4" width="64.57421875" style="1" customWidth="1"/>
    <col min="5" max="5" width="27.00390625" style="11" customWidth="1"/>
    <col min="6" max="6" width="21.7109375" style="1" customWidth="1"/>
    <col min="7" max="8" width="23.57421875" style="1" customWidth="1"/>
    <col min="9" max="16384" width="9.140625" style="1" customWidth="1"/>
  </cols>
  <sheetData>
    <row r="1" spans="2:8" ht="15.75" customHeight="1">
      <c r="B1" s="26"/>
      <c r="C1" s="26"/>
      <c r="D1" s="26"/>
      <c r="E1" s="26"/>
      <c r="F1" s="44" t="s">
        <v>49</v>
      </c>
      <c r="G1" s="44"/>
      <c r="H1" s="44"/>
    </row>
    <row r="2" spans="2:8" ht="15.75" customHeight="1">
      <c r="B2" s="26"/>
      <c r="C2" s="26"/>
      <c r="D2" s="26"/>
      <c r="E2" s="26"/>
      <c r="F2" s="44" t="s">
        <v>50</v>
      </c>
      <c r="G2" s="44"/>
      <c r="H2" s="44"/>
    </row>
    <row r="3" spans="2:8" ht="15.75" customHeight="1">
      <c r="B3" s="26"/>
      <c r="C3" s="26"/>
      <c r="D3" s="26"/>
      <c r="E3" s="26"/>
      <c r="F3" s="44" t="s">
        <v>13</v>
      </c>
      <c r="G3" s="44"/>
      <c r="H3" s="44"/>
    </row>
    <row r="4" spans="2:8" ht="15.75" customHeight="1">
      <c r="B4" s="26"/>
      <c r="C4" s="26"/>
      <c r="D4" s="26"/>
      <c r="E4" s="26"/>
      <c r="F4" s="44" t="s">
        <v>51</v>
      </c>
      <c r="G4" s="44"/>
      <c r="H4" s="44"/>
    </row>
    <row r="6" spans="1:8" ht="27.75" customHeight="1">
      <c r="A6" s="43" t="s">
        <v>0</v>
      </c>
      <c r="B6" s="43"/>
      <c r="C6" s="43"/>
      <c r="D6" s="43"/>
      <c r="E6" s="43"/>
      <c r="F6" s="43"/>
      <c r="G6" s="43"/>
      <c r="H6" s="43"/>
    </row>
    <row r="7" spans="1:8" ht="27" customHeight="1">
      <c r="A7" s="43" t="s">
        <v>36</v>
      </c>
      <c r="B7" s="43"/>
      <c r="C7" s="43"/>
      <c r="D7" s="43"/>
      <c r="E7" s="43"/>
      <c r="F7" s="43"/>
      <c r="G7" s="43"/>
      <c r="H7" s="43"/>
    </row>
    <row r="8" ht="15.75">
      <c r="E8" s="17"/>
    </row>
    <row r="9" spans="1:8" s="3" customFormat="1" ht="93.75" customHeight="1">
      <c r="A9" s="2" t="s">
        <v>1</v>
      </c>
      <c r="B9" s="15" t="s">
        <v>4</v>
      </c>
      <c r="C9" s="2" t="s">
        <v>6</v>
      </c>
      <c r="D9" s="2" t="s">
        <v>7</v>
      </c>
      <c r="E9" s="29" t="s">
        <v>37</v>
      </c>
      <c r="F9" s="29" t="s">
        <v>34</v>
      </c>
      <c r="G9" s="29" t="s">
        <v>33</v>
      </c>
      <c r="H9" s="29" t="s">
        <v>35</v>
      </c>
    </row>
    <row r="10" spans="1:8" s="3" customFormat="1" ht="23.25" customHeight="1">
      <c r="A10" s="4"/>
      <c r="B10" s="5"/>
      <c r="C10" s="41" t="s">
        <v>14</v>
      </c>
      <c r="D10" s="41"/>
      <c r="E10" s="18">
        <f>SUM(E27*-1)</f>
        <v>-1211115.7974699996</v>
      </c>
      <c r="F10" s="27"/>
      <c r="G10" s="18">
        <f>SUM(G27*-1)</f>
        <v>-1111115.7974699996</v>
      </c>
      <c r="H10" s="18">
        <f>SUM(H27*-1)</f>
        <v>-273426.14818999916</v>
      </c>
    </row>
    <row r="11" spans="1:8" s="3" customFormat="1" ht="16.5" customHeight="1">
      <c r="A11" s="4"/>
      <c r="B11" s="7"/>
      <c r="C11" s="36" t="s">
        <v>0</v>
      </c>
      <c r="D11" s="36"/>
      <c r="E11" s="36"/>
      <c r="F11" s="36"/>
      <c r="G11" s="36"/>
      <c r="H11" s="36"/>
    </row>
    <row r="12" spans="1:8" ht="46.5" customHeight="1">
      <c r="A12" s="42" t="s">
        <v>9</v>
      </c>
      <c r="B12" s="12" t="s">
        <v>5</v>
      </c>
      <c r="C12" s="13" t="s">
        <v>15</v>
      </c>
      <c r="D12" s="14" t="s">
        <v>2</v>
      </c>
      <c r="E12" s="19">
        <f>E13+E15</f>
        <v>421000</v>
      </c>
      <c r="F12" s="19">
        <f>F13+F15</f>
        <v>0</v>
      </c>
      <c r="G12" s="19">
        <f>G13+G15</f>
        <v>421000</v>
      </c>
      <c r="H12" s="19">
        <f>H13+H15</f>
        <v>-790000</v>
      </c>
    </row>
    <row r="13" spans="1:8" ht="45.75" customHeight="1">
      <c r="A13" s="37"/>
      <c r="B13" s="7" t="s">
        <v>5</v>
      </c>
      <c r="C13" s="8" t="s">
        <v>16</v>
      </c>
      <c r="D13" s="9" t="s">
        <v>46</v>
      </c>
      <c r="E13" s="20">
        <f>E14</f>
        <v>2791000</v>
      </c>
      <c r="F13" s="28"/>
      <c r="G13" s="20">
        <f>SUM(E13+F13)</f>
        <v>2791000</v>
      </c>
      <c r="H13" s="20">
        <v>1580000</v>
      </c>
    </row>
    <row r="14" spans="1:8" ht="45" customHeight="1">
      <c r="A14" s="37"/>
      <c r="B14" s="7" t="s">
        <v>5</v>
      </c>
      <c r="C14" s="8" t="s">
        <v>17</v>
      </c>
      <c r="D14" s="10" t="s">
        <v>47</v>
      </c>
      <c r="E14" s="20">
        <v>2791000</v>
      </c>
      <c r="F14" s="28"/>
      <c r="G14" s="20">
        <f>SUM(E14+F14)</f>
        <v>2791000</v>
      </c>
      <c r="H14" s="20">
        <v>1580000</v>
      </c>
    </row>
    <row r="15" spans="1:8" ht="51.75" customHeight="1">
      <c r="A15" s="37"/>
      <c r="B15" s="7" t="s">
        <v>5</v>
      </c>
      <c r="C15" s="8" t="s">
        <v>18</v>
      </c>
      <c r="D15" s="9" t="s">
        <v>8</v>
      </c>
      <c r="E15" s="20">
        <f>SUM(E16)</f>
        <v>-2370000</v>
      </c>
      <c r="F15" s="28"/>
      <c r="G15" s="20">
        <f>SUM(E15+F15)</f>
        <v>-2370000</v>
      </c>
      <c r="H15" s="20">
        <v>-2370000</v>
      </c>
    </row>
    <row r="16" spans="1:8" ht="57" customHeight="1">
      <c r="A16" s="37"/>
      <c r="B16" s="7" t="s">
        <v>5</v>
      </c>
      <c r="C16" s="8" t="s">
        <v>19</v>
      </c>
      <c r="D16" s="10" t="s">
        <v>28</v>
      </c>
      <c r="E16" s="20">
        <v>-2370000</v>
      </c>
      <c r="F16" s="28"/>
      <c r="G16" s="20">
        <f>SUM(E16+F16)</f>
        <v>-2370000</v>
      </c>
      <c r="H16" s="20">
        <v>-2370000</v>
      </c>
    </row>
    <row r="17" spans="1:8" s="35" customFormat="1" ht="57" customHeight="1">
      <c r="A17" s="37" t="s">
        <v>12</v>
      </c>
      <c r="B17" s="12" t="s">
        <v>5</v>
      </c>
      <c r="C17" s="13" t="s">
        <v>38</v>
      </c>
      <c r="D17" s="14" t="s">
        <v>39</v>
      </c>
      <c r="E17" s="30">
        <f>E18+E20</f>
        <v>790000</v>
      </c>
      <c r="F17" s="34"/>
      <c r="G17" s="19">
        <f aca="true" t="shared" si="0" ref="G17:H21">SUM(E17+F17)</f>
        <v>790000</v>
      </c>
      <c r="H17" s="19">
        <f t="shared" si="0"/>
        <v>790000</v>
      </c>
    </row>
    <row r="18" spans="1:8" ht="57" customHeight="1">
      <c r="A18" s="37"/>
      <c r="B18" s="7" t="s">
        <v>5</v>
      </c>
      <c r="C18" s="8" t="s">
        <v>40</v>
      </c>
      <c r="D18" s="31" t="s">
        <v>41</v>
      </c>
      <c r="E18" s="32">
        <f>SUM(E19)</f>
        <v>790000</v>
      </c>
      <c r="F18" s="28"/>
      <c r="G18" s="20">
        <f t="shared" si="0"/>
        <v>790000</v>
      </c>
      <c r="H18" s="20">
        <v>790000</v>
      </c>
    </row>
    <row r="19" spans="1:8" ht="57" customHeight="1">
      <c r="A19" s="37"/>
      <c r="B19" s="7" t="s">
        <v>5</v>
      </c>
      <c r="C19" s="8" t="s">
        <v>42</v>
      </c>
      <c r="D19" s="31" t="s">
        <v>41</v>
      </c>
      <c r="E19" s="32">
        <v>790000</v>
      </c>
      <c r="F19" s="28"/>
      <c r="G19" s="20">
        <f t="shared" si="0"/>
        <v>790000</v>
      </c>
      <c r="H19" s="20">
        <v>790000</v>
      </c>
    </row>
    <row r="20" spans="1:8" ht="57" customHeight="1">
      <c r="A20" s="37"/>
      <c r="B20" s="7" t="s">
        <v>5</v>
      </c>
      <c r="C20" s="8" t="s">
        <v>43</v>
      </c>
      <c r="D20" s="31" t="s">
        <v>44</v>
      </c>
      <c r="E20" s="32">
        <f>SUM(E21)</f>
        <v>0</v>
      </c>
      <c r="F20" s="28"/>
      <c r="G20" s="20">
        <f t="shared" si="0"/>
        <v>0</v>
      </c>
      <c r="H20" s="28"/>
    </row>
    <row r="21" spans="1:8" ht="57" customHeight="1">
      <c r="A21" s="38"/>
      <c r="B21" s="7" t="s">
        <v>5</v>
      </c>
      <c r="C21" s="8" t="s">
        <v>45</v>
      </c>
      <c r="D21" s="33" t="s">
        <v>44</v>
      </c>
      <c r="E21" s="32">
        <v>0</v>
      </c>
      <c r="F21" s="28"/>
      <c r="G21" s="20">
        <f t="shared" si="0"/>
        <v>0</v>
      </c>
      <c r="H21" s="28"/>
    </row>
    <row r="22" spans="1:8" ht="35.25" customHeight="1">
      <c r="A22" s="45" t="s">
        <v>48</v>
      </c>
      <c r="B22" s="12"/>
      <c r="C22" s="13" t="s">
        <v>20</v>
      </c>
      <c r="D22" s="14" t="s">
        <v>3</v>
      </c>
      <c r="E22" s="19">
        <f>E25+E24</f>
        <v>115.79746999964118</v>
      </c>
      <c r="F22" s="19">
        <f>F25+F24</f>
        <v>-100000</v>
      </c>
      <c r="G22" s="19">
        <f>G25+G24</f>
        <v>-99884.20253000036</v>
      </c>
      <c r="H22" s="19">
        <f>H25+H24</f>
        <v>273426.14818999916</v>
      </c>
    </row>
    <row r="23" spans="1:8" ht="35.25" customHeight="1">
      <c r="A23" s="45"/>
      <c r="B23" s="7"/>
      <c r="C23" s="8" t="s">
        <v>21</v>
      </c>
      <c r="D23" s="9" t="s">
        <v>11</v>
      </c>
      <c r="E23" s="20">
        <f>SUM(E24)</f>
        <v>-31875766.45978</v>
      </c>
      <c r="F23" s="20">
        <f>SUM(F24)</f>
        <v>-96760.26</v>
      </c>
      <c r="G23" s="20">
        <f>E23+F23</f>
        <v>-31972526.71978</v>
      </c>
      <c r="H23" s="20">
        <f>SUM(H24)</f>
        <v>-31523690.7974</v>
      </c>
    </row>
    <row r="24" spans="1:8" ht="35.25" customHeight="1">
      <c r="A24" s="45"/>
      <c r="B24" s="7"/>
      <c r="C24" s="8" t="s">
        <v>22</v>
      </c>
      <c r="D24" s="9" t="s">
        <v>26</v>
      </c>
      <c r="E24" s="20">
        <f>-28294766.45978-E14-E19</f>
        <v>-31875766.45978</v>
      </c>
      <c r="F24" s="20">
        <v>-96760.26</v>
      </c>
      <c r="G24" s="20">
        <f>E24+F24</f>
        <v>-31972526.71978</v>
      </c>
      <c r="H24" s="20">
        <v>-31523690.7974</v>
      </c>
    </row>
    <row r="25" spans="1:8" ht="35.25" customHeight="1">
      <c r="A25" s="45"/>
      <c r="B25" s="7"/>
      <c r="C25" s="8" t="s">
        <v>23</v>
      </c>
      <c r="D25" s="9" t="s">
        <v>10</v>
      </c>
      <c r="E25" s="20">
        <f>SUM(E26)</f>
        <v>31875882.25725</v>
      </c>
      <c r="F25" s="20">
        <f>SUM(F26)</f>
        <v>-3239.74</v>
      </c>
      <c r="G25" s="20">
        <f>E25+F25</f>
        <v>31872642.51725</v>
      </c>
      <c r="H25" s="20">
        <f>SUM(H26)</f>
        <v>31797116.94559</v>
      </c>
    </row>
    <row r="26" spans="1:8" ht="35.25" customHeight="1">
      <c r="A26" s="45"/>
      <c r="B26" s="7"/>
      <c r="C26" s="8" t="s">
        <v>24</v>
      </c>
      <c r="D26" s="9" t="s">
        <v>27</v>
      </c>
      <c r="E26" s="20">
        <f>29505882.25725-E16-E21</f>
        <v>31875882.25725</v>
      </c>
      <c r="F26" s="20">
        <v>-3239.74</v>
      </c>
      <c r="G26" s="20">
        <f>E26+F26</f>
        <v>31872642.51725</v>
      </c>
      <c r="H26" s="20">
        <v>31797116.94559</v>
      </c>
    </row>
    <row r="27" spans="1:8" ht="35.25" customHeight="1">
      <c r="A27" s="16"/>
      <c r="B27" s="7"/>
      <c r="C27" s="39" t="s">
        <v>25</v>
      </c>
      <c r="D27" s="40"/>
      <c r="E27" s="19">
        <f>E12+E22+E17</f>
        <v>1211115.7974699996</v>
      </c>
      <c r="F27" s="19">
        <f>F12+F22</f>
        <v>-100000</v>
      </c>
      <c r="G27" s="19">
        <f>G12+G22+G17</f>
        <v>1111115.7974699996</v>
      </c>
      <c r="H27" s="19">
        <f>H12+H22+H17</f>
        <v>273426.14818999916</v>
      </c>
    </row>
    <row r="28" spans="1:5" ht="16.5">
      <c r="A28" s="21"/>
      <c r="B28" s="22"/>
      <c r="C28" s="23"/>
      <c r="D28" s="23"/>
      <c r="E28" s="24"/>
    </row>
    <row r="29" spans="1:5" ht="18" customHeight="1">
      <c r="A29" s="21"/>
      <c r="B29" s="25" t="s">
        <v>29</v>
      </c>
      <c r="C29" s="25"/>
      <c r="D29" s="25"/>
      <c r="E29" s="25"/>
    </row>
    <row r="30" spans="1:5" ht="18" customHeight="1">
      <c r="A30" s="21"/>
      <c r="B30" s="25" t="s">
        <v>30</v>
      </c>
      <c r="C30" s="25"/>
      <c r="D30" s="25"/>
      <c r="E30" s="25"/>
    </row>
    <row r="31" spans="1:6" ht="21" customHeight="1">
      <c r="A31" s="21"/>
      <c r="B31" s="25" t="s">
        <v>31</v>
      </c>
      <c r="C31" s="25"/>
      <c r="D31" s="25"/>
      <c r="F31" s="25" t="s">
        <v>32</v>
      </c>
    </row>
    <row r="32" spans="1:5" ht="15.75" hidden="1">
      <c r="A32" s="6"/>
      <c r="B32" s="25" t="s">
        <v>31</v>
      </c>
      <c r="C32" s="25"/>
      <c r="D32" s="25"/>
      <c r="E32" s="1"/>
    </row>
  </sheetData>
  <sheetProtection/>
  <mergeCells count="12">
    <mergeCell ref="F1:H1"/>
    <mergeCell ref="F2:H2"/>
    <mergeCell ref="F3:H3"/>
    <mergeCell ref="F4:H4"/>
    <mergeCell ref="A22:A26"/>
    <mergeCell ref="C11:H11"/>
    <mergeCell ref="A17:A21"/>
    <mergeCell ref="C27:D27"/>
    <mergeCell ref="C10:D10"/>
    <mergeCell ref="A12:A16"/>
    <mergeCell ref="A6:H6"/>
    <mergeCell ref="A7:H7"/>
  </mergeCells>
  <printOptions/>
  <pageMargins left="0.1968503937007874" right="0.1968503937007874" top="0" bottom="0" header="0.11811023622047245" footer="0.1181102362204724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2022-03-16T12:16:43Z</cp:lastPrinted>
  <dcterms:created xsi:type="dcterms:W3CDTF">2010-08-05T10:39:05Z</dcterms:created>
  <dcterms:modified xsi:type="dcterms:W3CDTF">2022-04-29T13:42:12Z</dcterms:modified>
  <cp:category/>
  <cp:version/>
  <cp:contentType/>
  <cp:contentStatus/>
</cp:coreProperties>
</file>