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95" windowWidth="11625" windowHeight="4680" tabRatio="948" activeTab="0"/>
  </bookViews>
  <sheets>
    <sheet name="Прил.2 (2023-24), уточн.2" sheetId="1" r:id="rId1"/>
  </sheets>
  <definedNames>
    <definedName name="_xlnm.Print_Titles" localSheetId="0">'Прил.2 (2023-24), уточн.2'!$17:$18</definedName>
    <definedName name="_xlnm.Print_Area" localSheetId="0">'Прил.2 (2023-24), уточн.2'!$A$1:$D$162</definedName>
  </definedNames>
  <calcPr fullCalcOnLoad="1"/>
</workbook>
</file>

<file path=xl/sharedStrings.xml><?xml version="1.0" encoding="utf-8"?>
<sst xmlns="http://schemas.openxmlformats.org/spreadsheetml/2006/main" count="295" uniqueCount="292">
  <si>
    <t>НАЛОГОВЫЕ ДОХОДЫ</t>
  </si>
  <si>
    <t>НЕНАЛОГОВЫЕ ДОХОДЫ</t>
  </si>
  <si>
    <t>000 2 02 00000 00 0000 000</t>
  </si>
  <si>
    <t>000 2 00 00000 00 0000 000</t>
  </si>
  <si>
    <t>000 1 00 00000 00 0000 000</t>
  </si>
  <si>
    <t>Государственная пошлина за выдачу разрешения на установку рекламной конструкции</t>
  </si>
  <si>
    <t>НАЛОГИ НА СОВОКУПНЫЙ ДОХОД</t>
  </si>
  <si>
    <t>Наименование доходов</t>
  </si>
  <si>
    <t>000 1 16 00000 00 0000 000</t>
  </si>
  <si>
    <t>ШТРАФЫ,  САНКЦИИ,  ВОЗМЕЩЕНИЕ  УЩЕРБА</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</si>
  <si>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</si>
  <si>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</si>
  <si>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ДОХОДЫ ОТ ПРОДАЖИ МАТЕРИАЛЬНЫХ И НЕМАТЕРИАЛЬНЫХ АКТИВОВ</t>
  </si>
  <si>
    <t>ВСЕГО</t>
  </si>
  <si>
    <t>000 1 08 00000 00 0000 000</t>
  </si>
  <si>
    <t>000 1 12 00000 00 0000 000</t>
  </si>
  <si>
    <t>БЕЗВОЗМЕЗДНЫЕ ПОСТУПЛЕНИЯ</t>
  </si>
  <si>
    <t>000 1 14 00000 00 0000 000</t>
  </si>
  <si>
    <t>000 1 17 00000 00 0000 000</t>
  </si>
  <si>
    <t>ПРОЧИЕ НЕНАЛОГОВЫЕ ДОХОДЫ</t>
  </si>
  <si>
    <t>Код бюджетной классификации</t>
  </si>
  <si>
    <t>000 1 11 05000 00 0000 120</t>
  </si>
  <si>
    <t>000 1 11 00000 00 0000 000</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</si>
  <si>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</si>
  <si>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</si>
  <si>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НАЛОГОВЫЕ И НЕНАЛОГОВЫЕ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</si>
  <si>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</si>
  <si>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НАЛОГИ НА ПРИБЫЛЬ, ДОХОДЫ</t>
  </si>
  <si>
    <t>Налог, взимаемый в связи с применением  упрощенной системы налогообложения</t>
  </si>
  <si>
    <t>Налог, взимаемый в связи с применением патентной системы налогообложения</t>
  </si>
  <si>
    <t>Плата за негативное воздействие на окружающую среду</t>
  </si>
  <si>
    <t>Налог на доходы физических лиц</t>
  </si>
  <si>
    <t>АКЦИЗЫ ПО ПОДАКЦИЗНЫМ ТОВАРАМ (ПРОДУКЦИИ), ПРОИЗВОДИМЫМ НА ТЕРРИТОРИИ РОССИЙСКОЙ ФЕДЕРАЦИИ</t>
  </si>
  <si>
    <t>000 1 14 06000 00 0000 430</t>
  </si>
  <si>
    <t>Безвозмездные поступления от других бюджетов бюджетной системы Российской Федерации, всего, в том числе:</t>
  </si>
  <si>
    <t>Субсидии бюджетам бюджетной системы Российской Федерации (межбюджетные субсидии), всего, в том числе:</t>
  </si>
  <si>
    <t>000 1 14 06300 00 0000 430</t>
  </si>
  <si>
    <t>182 1 05 04000 02 0000 110</t>
  </si>
  <si>
    <t>182 1 01 02000 01 0000 110</t>
  </si>
  <si>
    <t xml:space="preserve">182 1 05 01000 00 0000 110   </t>
  </si>
  <si>
    <t>000 1 01 00000 00 0000 000</t>
  </si>
  <si>
    <t>000 1 03 02000 01 0000 110</t>
  </si>
  <si>
    <t xml:space="preserve">000 1 05 00000 00 0000 000   </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</si>
  <si>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</si>
  <si>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</si>
  <si>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000 1 13 00000 00 0000 000</t>
  </si>
  <si>
    <t>Доходы от продажи земельных участков, находящихся в государственной и муниципальной собственности, всего, в том числе:</t>
  </si>
  <si>
    <t>000 2 02 20000 00 0000 150</t>
  </si>
  <si>
    <t xml:space="preserve">048 1 12 01000 01 0000 120   </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</si>
  <si>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</si>
  <si>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100 1 03 02231 01 0000 110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</si>
  <si>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</si>
  <si>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100 1 03 02241 01 0000 110</t>
  </si>
  <si>
    <t>100 1 03 02251 01 0000 110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</si>
  <si>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</si>
  <si>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</si>
  <si>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100 1 03 02261 01 0000 110</t>
  </si>
  <si>
    <t>ДОХОДЫ ОТ ОКАЗАНИЯ ПЛАТНЫХ УСЛУГ И КОМПЕНСАЦИИ ЗАТРАТ ГОСУДАРСТВА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</si>
  <si>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</si>
  <si>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080 1 11 05012 04 0000 120</t>
  </si>
  <si>
    <t>080 1 11 05074 04 0000 120</t>
  </si>
  <si>
    <t>Доходы от сдачи в аренду имущества, составляющего казну городских округов (за исключением земельных участков)</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</si>
  <si>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коммерческого найма жилого помещения муниципального жилого фонда)</t>
  </si>
  <si>
    <t>Прочие доходы от оказания платных услуг (работ) получателями средств бюджетов городских округов (на приобретение продуктов питания из средств платы, взимаемой с родителей за присмотр и уход за детьми, посещающими образовательные организации, реализующие образовательные программы дошкольного образования)</t>
  </si>
  <si>
    <t>Прочие доходы от оказания платных услуг (работ) получателями средств бюджетов городских округов (прочие доходы)</t>
  </si>
  <si>
    <t>080 1 14 02043 04 0000 410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</si>
  <si>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</si>
  <si>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080 1 14 06012 04 0000 430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</si>
  <si>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</si>
  <si>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</si>
  <si>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</si>
  <si>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 xml:space="preserve">000 1 17 05040 04 0000 180 </t>
  </si>
  <si>
    <t>Прочие неналоговые доходы бюджетов городских округов, всего, в том числе:</t>
  </si>
  <si>
    <t>Прочие субсидии бюджетам городских округов (на мероприятия по организации отдыха детей в каникулярное время)</t>
  </si>
  <si>
    <t>Прочие субсидии бюджетам городских округов (на обеспечение подвоза обучающихся к месту обучения в муниципальные общеобразовательные организации в Московской области, расположенные в сельских населенных пунктах)</t>
  </si>
  <si>
    <t>Прочие субсидии бюджетам городских округов (на оснащение планшетными компьютерами общеобразовательных организаций в Московской области)</t>
  </si>
  <si>
    <t>Прочие субсидии бюджетам городских округов (на государственную поддержку частных дошкольных образовательных организаций в Московской области с целью возмещения расходов на присмотр и уход, содержание имущества и арендную плату за использование помещений)</t>
  </si>
  <si>
    <t>070 2 02 30024 04 0007 150</t>
  </si>
  <si>
    <t>000 2 02 30029 04 0000 150</t>
  </si>
  <si>
    <t>056 2 02 30029 04 0003 150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</si>
  <si>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</si>
  <si>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000 1 06 00000 00 0000 000</t>
  </si>
  <si>
    <t>НАЛОГИ НА ИМУЩЕСТВО</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</si>
  <si>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</si>
  <si>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</si>
  <si>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</si>
  <si>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182 1 06 06032 04 0000 110</t>
  </si>
  <si>
    <t>Земельный налог с организаций,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</si>
  <si>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</si>
  <si>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t>
  </si>
  <si>
    <t>080 1 11 09044 04 0001 120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</si>
  <si>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социального найма жилого помещения муниципального жилого фонда)</t>
  </si>
  <si>
    <t xml:space="preserve">070 1 17 05040 04 0001 180   </t>
  </si>
  <si>
    <t xml:space="preserve">094 1 17 05040 04 0002 180   </t>
  </si>
  <si>
    <t>056 1 13 01994 04 0002 130</t>
  </si>
  <si>
    <t>070 2 02 29999 04 0014 150</t>
  </si>
  <si>
    <t xml:space="preserve">056 2 02 29999 04 0026 150 </t>
  </si>
  <si>
    <t>Прочие субсидии бюджетам городских округов (на проведение капитального ремонта, технического переоснащения и благоустройство территории объектов культуры, находящихся в собственности муниципальных  образований Московской области)</t>
  </si>
  <si>
    <t>Прочие субсидии бюджетам городских округов (на оснащение  мультимедийными проекторами и экранами для мультимедийных проекторов общеобразовательных организаций в Московской области)</t>
  </si>
  <si>
    <t>070 2 02 35120 04 0000 150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</si>
  <si>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</si>
  <si>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070 2 02 30024 04 0005 150</t>
  </si>
  <si>
    <t>070 2 02 30024 04 0006 150</t>
  </si>
  <si>
    <t>070 2 02 35082 04 0000 150</t>
  </si>
  <si>
    <t>070 2 02 30022 04 0001 150</t>
  </si>
  <si>
    <t>Субвенции бюджетам городских округов на предоставление гражданам субсидий на оплату жилого помещения и коммунальных услуг (на обеспечение предоставления гражданам субсидий на оплату жилого помещения и коммунальных услуг)</t>
  </si>
  <si>
    <t>070 2 02 30022 04 0002 150</t>
  </si>
  <si>
    <t>Субвенции бюджетам городских округов на предоставление гражданам субсидий на оплату жилого помещения и коммунальных услуг (на предоставление гражданам субсидий на оплату жилого помещения и коммунальных услуг)</t>
  </si>
  <si>
    <t>056 2 02 30024 04 0009 150</t>
  </si>
  <si>
    <t>Субвенции бюджетам городских округов на выполнение передаваемых полномочий субъектов Российской Федерации (на оплату расходов,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t>
  </si>
  <si>
    <t>070 2 02 30024 04 0003 150</t>
  </si>
  <si>
    <t>003 2 02 30029 04 0001 150</t>
  </si>
  <si>
    <t xml:space="preserve">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(по обеспечению выплаты компенсации части платы, взимаемой с родителей (законных представителей)) </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</si>
  <si>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оплату банковских и почтовых услуг по перечислению компенсации части платы, взимаемой с родителей (законных представителей))</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</si>
  <si>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выплату компенсации части платы, взимаемой с родителей (законных представителей))</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</si>
  <si>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всего, в том числе:</t>
  </si>
  <si>
    <t>070 1 13 01994 04 0001 130</t>
  </si>
  <si>
    <t>Прочие доходы от оказания платных услуг (работ) получателями средств бюджетов городских округов (платные услуги многофункционального центра предоставления государственных и муниципальных услуг)</t>
  </si>
  <si>
    <t xml:space="preserve">056 1 13 01994 04 0020 130 </t>
  </si>
  <si>
    <t xml:space="preserve">000 2 02 39999 04 0000 150 </t>
  </si>
  <si>
    <t>000 2 02 30024 04 0000 150</t>
  </si>
  <si>
    <t>Субвенции бюджетам городских округов на выполнение передаваемых полномочий субъектов Российской Федерации, всего, в том числе:</t>
  </si>
  <si>
    <t>Субвенции бюджетам городских округов на предоставление гражданам субсидий на оплату жилого помещения и коммунальных услуг, всего, в том числе:</t>
  </si>
  <si>
    <t>Прочие субсидии бюджетам городских округов, всего, в том числе:</t>
  </si>
  <si>
    <t>000 2 02 30000 00 0000 150</t>
  </si>
  <si>
    <t>056 2 02 25169 04 0000 150</t>
  </si>
  <si>
    <t>Субвенции бюджетам бюджетной системы Российской Федерации, всего, в том числе:</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</si>
  <si>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</si>
  <si>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000 2 02 30022 04 0000 150</t>
  </si>
  <si>
    <t>Прочие субсидии бюджетам городских округов (на мероприятия по приобретению музыкальных инструментов для муниципальных организаций дополнительного образования  сферы культуры Московской области)</t>
  </si>
  <si>
    <t>Прочие неналоговые доходы бюджетов городских округов (плата за вырубку зеленых насаждений)</t>
  </si>
  <si>
    <t>Прочие неналоговые доходы бюджетов городских округов (восстановление средств по результатам проверок (за исключением дебиторской задолженности прошлых лет))</t>
  </si>
  <si>
    <t>Прочие субвенции бюджетам городских округов, всего, в том числе:</t>
  </si>
  <si>
    <t>080 1 11 09044 04 0002 120</t>
  </si>
  <si>
    <t>Прочие субсидии бюджетам городских округов (на капитальные вложения в объекты общего образования в целях синхронизации с жилой застройкой)</t>
  </si>
  <si>
    <t>Прочие субсидии бюджетам городских округов (на проектирование и строительство дошкольных образовательных организаций в целях синхронизации с жилой застройкой)</t>
  </si>
  <si>
    <t>080 1 14 06312 04 0000 430</t>
  </si>
  <si>
    <t>Прочие субсидии бюджетам городских округов (на капитальные вложения в общеобразовательные организации в целях обеспечения односменного режима обучения)</t>
  </si>
  <si>
    <t>Прочие субсидии бюджетам городских округов (на  строительство и реконструкцию объектов коммунальной инфраструктуры)</t>
  </si>
  <si>
    <t>Субвенции бюджетам городских округов на выполнение передаваемых полномочий субъектов Российской Федерации (по организации мероприятий при осуществлении деятельности по обращению с животными без владельца)</t>
  </si>
  <si>
    <t>Прочие субсидии бюджетам городских округов (на мероприятия по созданию в муниципальных образовательных организациях: дошкольных, общеобразовательных,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</si>
  <si>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</si>
  <si>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</si>
  <si>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Сумма                                          на 2023 год,                       (тыс. рублей)</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</si>
  <si>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</si>
  <si>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городских округов на реализацию мероприятий по обеспечению жильем молодых семей</t>
  </si>
  <si>
    <t xml:space="preserve">003 1 17 05040 04 0002 180   </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</si>
  <si>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</si>
  <si>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</si>
  <si>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Московской области</t>
  </si>
  <si>
    <t>Субвенции бюджетам городских округов на выполнение передаваемых полномочий субъектов Российской Федерации (на осуществление государственных полномочий в области земельных отношений)</t>
  </si>
  <si>
    <t>070 2 02 30024 04 0002 150</t>
  </si>
  <si>
    <t>182 1 08 03010 01 0000 110</t>
  </si>
  <si>
    <t>070 1 08 07150 01 0000 110</t>
  </si>
  <si>
    <t>Приложение 2</t>
  </si>
  <si>
    <t>056 2 02 30029 04 0002 150</t>
  </si>
  <si>
    <t xml:space="preserve">056 2 02 29999 04 0054 150 </t>
  </si>
  <si>
    <t>000 1 06 06000 00 0000 110</t>
  </si>
  <si>
    <t>070 2 02 30024 04 0004 150</t>
  </si>
  <si>
    <t xml:space="preserve">056 2 02 29999 04 0020 150 </t>
  </si>
  <si>
    <t xml:space="preserve">003 2 02 29999 04 0016 150 </t>
  </si>
  <si>
    <t xml:space="preserve">070 2 02 29999 04 0019 150 </t>
  </si>
  <si>
    <t>Прочие субсидии бюджетам городских округов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t>
  </si>
  <si>
    <t>080 1 11 05024 04 0000 120</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</si>
  <si>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</si>
  <si>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субсидии бюджетам городских округов (на создание и содержание дополнительных мест для детей в возрасте от 1,5 до 7 лет в организациях осуществляющих присмотр и уход за детьми)</t>
  </si>
  <si>
    <t>Одинцовского городского округа</t>
  </si>
  <si>
    <t>Субсидии бюджетам городских округов на модернизацию инфраструктуры общего образования в отдельных субъектах Российской Федерации</t>
  </si>
  <si>
    <t>Прочие субсидии бюджетам городских округов (на проектирование и строительство дошкольных образовательных организаций (дошкольное образовательное учреждение на 400 мест г.Одинцово, ул. Кутузовская))</t>
  </si>
  <si>
    <t>Прочие субсидии бюджетам городских округов (на капитальные вложения в объекты общего образования (СОШ на 550 мест п.Горки-2))</t>
  </si>
  <si>
    <t>Прочие субсидии бюджетам городских округов (на софинансирование работ по строительству (реконструкции) объектов дорожного хозяйства местного значения)</t>
  </si>
  <si>
    <t>Субсидии бюджетам городских округов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</si>
  <si>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 xml:space="preserve">000 1 11 09080 04 0000 120
</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</si>
  <si>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</si>
  <si>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установку и эксплуатацию рекламной конструкции)</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</si>
  <si>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размещение нестационарных торговых объектов)</t>
  </si>
  <si>
    <t>Прочие субсидии бюджетам городских округов (на софинансирование работ по капитальному ремонту и ремонту автомобильных дорог общего пользования местного значения)</t>
  </si>
  <si>
    <t>Прочие субсидии бюджетам  городских округов (на строительство (реконструкцию) канализационных коллекторов, канализационных насосных станций)</t>
  </si>
  <si>
    <t>Прочие субсидии бюджетам городских округов (на достижение основного результата по благоустройству общественных территорий)</t>
  </si>
  <si>
    <t>Прочие субсидии бюджетам городских округов (на организацию питания обучающихся, получающих основное и среднее общее образование, и отдельных категорий обучающихся, получающих начальное общее образование, в муниципальных и частных общеобразовательных организациях в Московской области)</t>
  </si>
  <si>
    <t>Прочие субсидии бюджетам городских округов (на строительство и реконструкцию объектов водоснабжения (реконструкция ВЗУ с.Каринское, в том числе ПИР))</t>
  </si>
  <si>
    <t>Прочие субсидии бюджетам городских округов (на проектирование и строительство дошкольных образовательных организаций (детский сад на 400 мест г. Одинцово, ЖК "Гусарская баллада")</t>
  </si>
  <si>
    <t>Прочие субсидии бюджетам городских округов (на капитальные вложения в объекты общего образования (СОШ на 1100 мест в г. Звенигород, мкр. Восточный (ПИР и строительство))</t>
  </si>
  <si>
    <t>050 2 02 29999 04 0011 150</t>
  </si>
  <si>
    <t>Заместитель Главы Администрации -</t>
  </si>
  <si>
    <t xml:space="preserve">начальник Финансово-казначейского управления                                                       </t>
  </si>
  <si>
    <t>Л.В.Тарасова</t>
  </si>
  <si>
    <t>Прочие субсидии бюджетам городских округов (на строительство и реконструкцию объектов очистки сточных вод)</t>
  </si>
  <si>
    <t>080 1 11 05324 04 0000 120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</si>
  <si>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</si>
  <si>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Доходы бюджета Одинцовского городского округа на плановый период 2023 и 2024 годов</t>
  </si>
  <si>
    <t>Сумма                                          на 2024 год,                       (тыс. рублей)</t>
  </si>
  <si>
    <t xml:space="preserve">070 1 11 09044 04 0006 120 </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</si>
  <si>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договору на право размещения временных конструкций и площадок для реализации рассады, саженцев, плодоовощных культур, цветов и сопутствующих товаров на территории Одинцовского городского округа)</t>
  </si>
  <si>
    <t xml:space="preserve">070 1 11 09044 04 0007 120 </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</si>
  <si>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договору на право размещения летнего кафе при стационарном предприятии общественного питания в период весенне-летней торговли на территории Одинцовского городского округа)</t>
  </si>
  <si>
    <t>000 1 13 02000 00 0000 130</t>
  </si>
  <si>
    <t>Доходы от компенсации затрат государства</t>
  </si>
  <si>
    <t>070 1 13 02994 04 0002 130</t>
  </si>
  <si>
    <t>Прочие доходы от компенсации затрат бюджетов городских округов  (доходы от компенсации затрат многофункционального центра предоставления государственных и муниципальных услуг)</t>
  </si>
  <si>
    <t>Доходы от оказания платных услуг (работ)</t>
  </si>
  <si>
    <t>Субсидии бюджетам городских округов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</si>
  <si>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070 2 02 25239 04 0000 150</t>
  </si>
  <si>
    <t>056 2 02 25187 04 0000 150</t>
  </si>
  <si>
    <t>Субсидии бюджетам городских округов на обеспечение образовательных организаций материально-технической базой для внедрения цифровой образовательной среды</t>
  </si>
  <si>
    <t>056 2 02 25210 04 0000 150</t>
  </si>
  <si>
    <t>Субсидии бюджетам городских округов на строительство и реконструкцию (модернизацию) объектов питьевого водоснабжения</t>
  </si>
  <si>
    <t>070 2 02 25243 04 0000 150</t>
  </si>
  <si>
    <t>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t>
  </si>
  <si>
    <t>070 2 02 25305 04 0000 150</t>
  </si>
  <si>
    <t>056 2 02 25304 04 0000 150</t>
  </si>
  <si>
    <t>070 2 02 25497 04 0000 150</t>
  </si>
  <si>
    <t>050 2 02 25519 04 0001 150</t>
  </si>
  <si>
    <t>000 2 02 29999 04 0000 150</t>
  </si>
  <si>
    <t>070 2 02 29999 04 0009 150</t>
  </si>
  <si>
    <t xml:space="preserve">070 2 02 29999 04 0001 150 </t>
  </si>
  <si>
    <t>Прочие субсидии бюджетам городских округов (на дооснащение материально-техническими средствами - приобретение программно-технических комплексов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а также их техническая поддержка)</t>
  </si>
  <si>
    <t xml:space="preserve"> 070 2 02 29999 04 0007 150 </t>
  </si>
  <si>
    <t xml:space="preserve">Прочие субсидии бюджетам городских округов (на ремонт подъездов многоквартирных домов) </t>
  </si>
  <si>
    <t xml:space="preserve"> 070 2 02 29999 04 0008 150 </t>
  </si>
  <si>
    <t>Прочие субсидии бюджетам городских округов (на софинансирование расходов на организацию деятельности многофункциональных центров предоставления государственных и муниципальных услуг)</t>
  </si>
  <si>
    <t>Прочие субсидии бюджетам городских округов (на реализацию мероприятий по улучшению жилищных условий многодетных семей)</t>
  </si>
  <si>
    <t>070 2 02 29999 04 0015 150</t>
  </si>
  <si>
    <t>Прочие субсидии бюджетам городских округов (на обновление и техническое обслуживание (ремонт) средств (программного обеспечения и оборудования), приобретённых в рамках субсидии на обеспечение образовательных организаций материально-технической базой для внедрения цифровой образовательной среды в рамках федерального проекта «Цифровая образовательная среда» национального проекта «Образование»)</t>
  </si>
  <si>
    <t>050  2 02 29999 04 0027 150</t>
  </si>
  <si>
    <t>056 2 02 29999 04 0025 150</t>
  </si>
  <si>
    <t>056 2 02 29999 04 0024 150</t>
  </si>
  <si>
    <t>070 2 02 29999 04 0032 150</t>
  </si>
  <si>
    <t>056 2 02 29999 04 0028 150</t>
  </si>
  <si>
    <t xml:space="preserve">070 2 02 29999 04 0031 150 </t>
  </si>
  <si>
    <t>050 2 02 29999 04 0041 150</t>
  </si>
  <si>
    <t>056 2 02 29999 04 0035 150</t>
  </si>
  <si>
    <t>070 2 02 29999 04 0033 150</t>
  </si>
  <si>
    <t>070 2 02 29999 04 0034 150</t>
  </si>
  <si>
    <t>070 2 02 29999 04 0042 150</t>
  </si>
  <si>
    <t>Прочие субсидии бюджетам городских округов (на ремонт дворовых территорий)</t>
  </si>
  <si>
    <t>070 2 02 29999 04 0048 150</t>
  </si>
  <si>
    <t>070 2 02 29999 04 0050 150</t>
  </si>
  <si>
    <r>
      <t>056 2 02 29999 04 0056</t>
    </r>
    <r>
      <rPr>
        <b/>
        <sz val="14"/>
        <rFont val="Times New Roman"/>
        <family val="1"/>
      </rPr>
      <t xml:space="preserve"> </t>
    </r>
    <r>
      <rPr>
        <sz val="14"/>
        <rFont val="Times New Roman"/>
        <family val="1"/>
      </rPr>
      <t>150</t>
    </r>
  </si>
  <si>
    <t>070 2 02 29999 04 0059 150</t>
  </si>
  <si>
    <r>
      <t>070 2 02 29999 04 5002</t>
    </r>
    <r>
      <rPr>
        <b/>
        <sz val="14"/>
        <rFont val="Times New Roman"/>
        <family val="1"/>
      </rPr>
      <t xml:space="preserve"> </t>
    </r>
    <r>
      <rPr>
        <sz val="14"/>
        <rFont val="Times New Roman"/>
        <family val="1"/>
      </rPr>
      <t>150</t>
    </r>
  </si>
  <si>
    <r>
      <t>070 2 02 29999 04 5003</t>
    </r>
    <r>
      <rPr>
        <b/>
        <sz val="14"/>
        <rFont val="Times New Roman"/>
        <family val="1"/>
      </rPr>
      <t xml:space="preserve"> </t>
    </r>
    <r>
      <rPr>
        <sz val="14"/>
        <rFont val="Times New Roman"/>
        <family val="1"/>
      </rPr>
      <t>150</t>
    </r>
  </si>
  <si>
    <r>
      <t>070 2 02 29999 04 6631</t>
    </r>
    <r>
      <rPr>
        <b/>
        <sz val="14"/>
        <rFont val="Times New Roman"/>
        <family val="1"/>
      </rPr>
      <t xml:space="preserve"> </t>
    </r>
    <r>
      <rPr>
        <sz val="14"/>
        <rFont val="Times New Roman"/>
        <family val="1"/>
      </rPr>
      <t>150</t>
    </r>
  </si>
  <si>
    <r>
      <t>070 2 02 29999 04 6633</t>
    </r>
    <r>
      <rPr>
        <b/>
        <sz val="14"/>
        <rFont val="Times New Roman"/>
        <family val="1"/>
      </rPr>
      <t xml:space="preserve"> </t>
    </r>
    <r>
      <rPr>
        <sz val="14"/>
        <rFont val="Times New Roman"/>
        <family val="1"/>
      </rPr>
      <t>150</t>
    </r>
  </si>
  <si>
    <t>Прочие субсидии бюджетам городских округов (на проведение работ по капитальному ремонту зданий региональных (муниципальных) общеобразовательных организаций)</t>
  </si>
  <si>
    <t>Прочие субсидии бюджетам городских округов (на оснащение отремонтированных зданий общеобразовательных организаций средствами обучения и воспитания)</t>
  </si>
  <si>
    <t>Прочие субсидии бюджетам городских округов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t>
  </si>
  <si>
    <t>056 2 02 29999 04 0072 150</t>
  </si>
  <si>
    <t>056 2 02 29999 04 0073 150</t>
  </si>
  <si>
    <t>Прочие субсидии бюджетам городских округов (на капитальные вложения в объекты общего образования (СОШ на 550 мест в с. Немчиновка, ул. Московская (ПИР и строительство))</t>
  </si>
  <si>
    <t>070 2 02 29999 04 6634 150</t>
  </si>
  <si>
    <t>070 2 02 30024 04 0011 150</t>
  </si>
  <si>
    <t>070 2 02 30024 04 0012 150</t>
  </si>
  <si>
    <t>Субвенции бюджетам городских округов на выполнение передаваемых полномочий субъектов Российской Федерации (обеспечение переданных государственных полномочий Московской области по организации деятельности по сбору (в том числе раздельный сбор), транспортированию, обработке, утилизации отходов, в том числе бытового мусора, на лесных участках в составе земель лесного фонда, не предоставленных гражданам и юридическим лицам)</t>
  </si>
  <si>
    <t>070 2 02 30024 04 0013 150</t>
  </si>
  <si>
    <t>056 2 02 35303 04 0000 150</t>
  </si>
  <si>
    <t xml:space="preserve">Прочие субвенции бюджетам городских округов (на финансовое обеспечение получения гражданами дошкольного образования в частных дошкольных образовательных организациях в Московской области,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и на обеспечение питанием отдельных категорий обучающихся по очной форме обучения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t>
  </si>
  <si>
    <t>Прочие 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</si>
  <si>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056 2 02 39999 04 0006 150</t>
  </si>
  <si>
    <t>056 2 02 39999 04 0007 150</t>
  </si>
  <si>
    <t>Субвенции бюджетам городских округов на выполнение передаваемых полномочий субъектов Российской Федерации (на обеспечение переданного государственного полномочия Московской области по созданию комиссий по делам  несовершеннолетних и защите их прав)</t>
  </si>
  <si>
    <t>Субсидии бюджетам городских округов на поддержку отрасли культуры (модернизация библиотек в части комплектования книжных фондов муниципальных общедоступных библиотек)</t>
  </si>
  <si>
    <t>000 1 11 05300 00 0000 120</t>
  </si>
  <si>
    <t>080 1 11 05312 04 0000 120</t>
  </si>
  <si>
    <t>070 1 11 09080 04 0002 120</t>
  </si>
  <si>
    <t>070 1 11 09080 04 0004 120</t>
  </si>
  <si>
    <t>000 1 13 01000 00 0000 130</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</si>
  <si>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</si>
  <si>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Субвенции бюджетам городских округов на выполнение передаваемых полномочий субъектов Российской Федерации (на осуществление отдельных государственных полномочий в части подготовки и направления уведомлений о соответствии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уведомлений о соответствии (несоответствии)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t>
  </si>
  <si>
    <t>Субвенции бюджетам городских округов на выполнение передаваемых полномочий субъектов Российской Федерации (на создание административных комиссий, уполномоченных рассматривать дела об административных правонарушениях в сфере благоустройства)</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</si>
  <si>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Московской области по транспортировке в морг, включая погрузоразгрузочные работы, с мест обнаружения или происшествия умерших для производства судебно-медицинской экспертизы)</t>
  </si>
  <si>
    <t>Субвенции бюджетам городских округов на выполнение передаваемых полномочий субъектов Российской Федерации (на присвоение адресов объектам адресации, изменения и аннулирования адресов, присвоения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изменения, аннулирования таких наименований, согласования переустройства и перепланировки помещений в многоквартирном доме)</t>
  </si>
  <si>
    <t>070 2 02 29999 04 0002 150</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</si>
  <si>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</si>
  <si>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</si>
  <si>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субсидии бюджетам городских округов (на внедрение современных средств наблюдения и оповещения о правонарушениях в подъездах многоквартирных домов Московской области)</t>
  </si>
  <si>
    <t>070 2 02 29999 04 0077 150</t>
  </si>
  <si>
    <t>000 2 02 40000 00 0000 150</t>
  </si>
  <si>
    <t>Иные межбюджетные трансферты</t>
  </si>
  <si>
    <t>Прочие межбюджетные трансферты, передаваемые бюджетам городских округов (на обеспечение комплексной инфраструктурой земельных участков для предоставления отдельным категориям граждан, имеющих особые профессиональные (трудовые) заслуги)</t>
  </si>
  <si>
    <t>070 2 02 49999 04 0005 150</t>
  </si>
  <si>
    <t>(Приложение 2</t>
  </si>
  <si>
    <t>от  "15 " декабря 2021 г. № 1/31)</t>
  </si>
  <si>
    <t>070 202 29999 04 0005 150</t>
  </si>
  <si>
    <t>Прочие субсидии бюджетам городских округов (на модернизацию инфраструктуры общего образования в отдельных субъектах Российской Федерации (Многофункциональный образовательный комплекс вблизи д. Раздоры в том числе по выносу существующих инженерных сетей из пятна застройки))</t>
  </si>
  <si>
    <t>050 2 02 29999 04 0074 150</t>
  </si>
  <si>
    <t>Прочие 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 (СОШ на 2200 мест г. Одинцово, ЖК "Гусарская Баллада" (ПИР и строительство))</t>
  </si>
  <si>
    <r>
      <t>070 2 02 29999 04 6632</t>
    </r>
    <r>
      <rPr>
        <b/>
        <sz val="14"/>
        <rFont val="Times New Roman"/>
        <family val="1"/>
      </rPr>
      <t xml:space="preserve"> </t>
    </r>
    <r>
      <rPr>
        <sz val="14"/>
        <rFont val="Times New Roman"/>
        <family val="1"/>
      </rPr>
      <t>150</t>
    </r>
  </si>
  <si>
    <t>Прочие субсидии бюджетам городских округов (на устройство систем наружного освещения в рамках реализации проекта "Светлый город")</t>
  </si>
  <si>
    <t>к решению Совета депутатов</t>
  </si>
  <si>
    <t>к решению  Совета депутатов</t>
  </si>
  <si>
    <t>от  17.06.2022 г. № 6/36</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</si>
</sst>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 numFmtId="178" formatCode="#,##0.000_ ;[Red]\-#,##0.000_ "/>
    <numFmt numFmtId="179" formatCode="#,##0.000_ ;[Red]\-#,##0.000\ "/>
    <numFmt numFmtId="180" formatCode="#,##0.0_ ;[Red]\-#,##0.0_ "/>
    <numFmt numFmtId="181" formatCode="#,##0.0_ ;[Red]\-#,##0.0\ "/>
    <numFmt numFmtId="182" formatCode="#,##0_ ;[Red]\-#,##0_ "/>
    <numFmt numFmtId="183" formatCode="#,##0.0000_ ;[Red]\-#,##0.0000_ "/>
    <numFmt numFmtId="184" formatCode="#,##0.00000"/>
    <numFmt numFmtId="185" formatCode="#,##0.0000"/>
    <numFmt numFmtId="186" formatCode="#,##0.00000\ ;[Red]\-#,##0.00000"/>
    <numFmt numFmtId="187" formatCode="#,##0.00\ ;[Red]\-#,##0.00"/>
    <numFmt numFmtId="188" formatCode="0.00000"/>
    <numFmt numFmtId="189" formatCode="[&gt;=0.005]#,##0.00000,;[Red][&lt;=-0.005]\-#,##0.00000,;#,##0.00000,"/>
  </numFmts>
  <fonts count="46">
    <font>
      <sz val="12"/>
      <name val="Times New Roman"/>
      <family val="0"/>
    </font>
    <font>
      <u val="single"/>
      <sz val="12"/>
      <color indexed="12"/>
      <name val="Times New Roman"/>
      <family val="1"/>
    </font>
    <font>
      <u val="single"/>
      <sz val="12"/>
      <color indexed="36"/>
      <name val="Times New Roman"/>
      <family val="1"/>
    </font>
    <font>
      <b/>
      <sz val="18"/>
      <name val="Times New Roman"/>
      <family val="1"/>
    </font>
    <font>
      <sz val="18"/>
      <name val="Times New Roman"/>
      <family val="1"/>
    </font>
    <font>
      <sz val="11"/>
      <name val="Calibri"/>
      <family val="2"/>
    </font>
    <font>
      <sz val="14"/>
      <name val="Times New Roman"/>
      <family val="1"/>
    </font>
    <font>
      <sz val="16"/>
      <name val="Times New Roman"/>
      <family val="1"/>
    </font>
    <font>
      <b/>
      <sz val="14"/>
      <name val="Times New Roman"/>
      <family val="1"/>
    </font>
    <font>
      <b/>
      <sz val="17"/>
      <name val="Times New Roman CYR"/>
      <family val="1"/>
    </font>
    <font>
      <sz val="9"/>
      <color indexed="8"/>
      <name val="Arial"/>
      <family val="2"/>
    </font>
    <font>
      <sz val="9"/>
      <color indexed="9"/>
      <name val="Arial"/>
      <family val="2"/>
    </font>
    <font>
      <sz val="9"/>
      <color indexed="62"/>
      <name val="Arial"/>
      <family val="2"/>
    </font>
    <font>
      <b/>
      <sz val="9"/>
      <color indexed="63"/>
      <name val="Arial"/>
      <family val="2"/>
    </font>
    <font>
      <b/>
      <sz val="9"/>
      <color indexed="52"/>
      <name val="Arial"/>
      <family val="2"/>
    </font>
    <font>
      <b/>
      <sz val="15"/>
      <color indexed="56"/>
      <name val="Arial"/>
      <family val="2"/>
    </font>
    <font>
      <b/>
      <sz val="13"/>
      <color indexed="56"/>
      <name val="Arial"/>
      <family val="2"/>
    </font>
    <font>
      <b/>
      <sz val="11"/>
      <color indexed="56"/>
      <name val="Arial"/>
      <family val="2"/>
    </font>
    <font>
      <b/>
      <sz val="9"/>
      <color indexed="8"/>
      <name val="Arial"/>
      <family val="2"/>
    </font>
    <font>
      <b/>
      <sz val="9"/>
      <color indexed="9"/>
      <name val="Arial"/>
      <family val="2"/>
    </font>
    <font>
      <b/>
      <sz val="18"/>
      <color indexed="56"/>
      <name val="Cambria"/>
      <family val="2"/>
    </font>
    <font>
      <sz val="9"/>
      <color indexed="60"/>
      <name val="Arial"/>
      <family val="2"/>
    </font>
    <font>
      <sz val="11"/>
      <color indexed="8"/>
      <name val="Calibri"/>
      <family val="2"/>
    </font>
    <font>
      <sz val="9"/>
      <color indexed="20"/>
      <name val="Arial"/>
      <family val="2"/>
    </font>
    <font>
      <i/>
      <sz val="9"/>
      <color indexed="23"/>
      <name val="Arial"/>
      <family val="2"/>
    </font>
    <font>
      <sz val="9"/>
      <color indexed="52"/>
      <name val="Arial"/>
      <family val="2"/>
    </font>
    <font>
      <sz val="9"/>
      <color indexed="10"/>
      <name val="Arial"/>
      <family val="2"/>
    </font>
    <font>
      <sz val="9"/>
      <color indexed="17"/>
      <name val="Arial"/>
      <family val="2"/>
    </font>
    <font>
      <sz val="9"/>
      <color theme="1"/>
      <name val="Arial"/>
      <family val="2"/>
    </font>
    <font>
      <sz val="9"/>
      <color theme="0"/>
      <name val="Arial"/>
      <family val="2"/>
    </font>
    <font>
      <sz val="9"/>
      <color rgb="FF3F3F76"/>
      <name val="Arial"/>
      <family val="2"/>
    </font>
    <font>
      <b/>
      <sz val="9"/>
      <color rgb="FF3F3F3F"/>
      <name val="Arial"/>
      <family val="2"/>
    </font>
    <font>
      <b/>
      <sz val="9"/>
      <color rgb="FFFA7D00"/>
      <name val="Arial"/>
      <family val="2"/>
    </font>
    <font>
      <b/>
      <sz val="15"/>
      <color theme="3"/>
      <name val="Arial"/>
      <family val="2"/>
    </font>
    <font>
      <b/>
      <sz val="13"/>
      <color theme="3"/>
      <name val="Arial"/>
      <family val="2"/>
    </font>
    <font>
      <b/>
      <sz val="11"/>
      <color theme="3"/>
      <name val="Arial"/>
      <family val="2"/>
    </font>
    <font>
      <b/>
      <sz val="9"/>
      <color theme="1"/>
      <name val="Arial"/>
      <family val="2"/>
    </font>
    <font>
      <b/>
      <sz val="9"/>
      <color theme="0"/>
      <name val="Arial"/>
      <family val="2"/>
    </font>
    <font>
      <b/>
      <sz val="18"/>
      <color theme="3"/>
      <name val="Cambria"/>
      <family val="2"/>
    </font>
    <font>
      <sz val="9"/>
      <color rgb="FF9C6500"/>
      <name val="Arial"/>
      <family val="2"/>
    </font>
    <font>
      <sz val="11"/>
      <color rgb="FF000000"/>
      <name val="Calibri"/>
      <family val="2"/>
    </font>
    <font>
      <sz val="9"/>
      <color rgb="FF9C0006"/>
      <name val="Arial"/>
      <family val="2"/>
    </font>
    <font>
      <i/>
      <sz val="9"/>
      <color rgb="FF7F7F7F"/>
      <name val="Arial"/>
      <family val="2"/>
    </font>
    <font>
      <sz val="9"/>
      <color rgb="FFFA7D00"/>
      <name val="Arial"/>
      <family val="2"/>
    </font>
    <font>
      <sz val="9"/>
      <color rgb="FFFF0000"/>
      <name val="Arial"/>
      <family val="2"/>
    </font>
    <font>
      <sz val="9"/>
      <color rgb="FF0061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color indexed="63"/>
      </top>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28" fillId="0" borderId="0">
      <alignment/>
      <protection/>
    </xf>
    <xf numFmtId="0" fontId="0" fillId="0" borderId="0">
      <alignment/>
      <protection/>
    </xf>
    <xf numFmtId="0" fontId="40" fillId="0" borderId="0" applyBorder="0">
      <alignment/>
      <protection/>
    </xf>
    <xf numFmtId="0" fontId="5" fillId="0" borderId="0">
      <alignment/>
      <protection/>
    </xf>
    <xf numFmtId="0" fontId="2"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42">
    <xf numFmtId="0" fontId="0" fillId="0" borderId="0" xfId="0" applyAlignment="1">
      <alignment/>
    </xf>
    <xf numFmtId="184" fontId="6" fillId="0" borderId="10" xfId="0" applyNumberFormat="1" applyFont="1" applyFill="1" applyBorder="1" applyAlignment="1">
      <alignment vertical="center"/>
    </xf>
    <xf numFmtId="0" fontId="6" fillId="0" borderId="0" xfId="0" applyFont="1" applyFill="1" applyAlignment="1">
      <alignment horizontal="center" vertical="center" wrapText="1"/>
    </xf>
    <xf numFmtId="0" fontId="4" fillId="0" borderId="0" xfId="0" applyFont="1" applyFill="1" applyAlignment="1">
      <alignment horizontal="left" vertical="top" wrapText="1"/>
    </xf>
    <xf numFmtId="0" fontId="0" fillId="0" borderId="0" xfId="0" applyFont="1" applyFill="1" applyAlignment="1">
      <alignment/>
    </xf>
    <xf numFmtId="0" fontId="6" fillId="0" borderId="0" xfId="0" applyFont="1" applyFill="1" applyAlignment="1">
      <alignment/>
    </xf>
    <xf numFmtId="0" fontId="0" fillId="0" borderId="0" xfId="0" applyFont="1" applyFill="1" applyAlignment="1">
      <alignment horizontal="left"/>
    </xf>
    <xf numFmtId="0" fontId="6" fillId="0" borderId="0" xfId="0" applyFont="1" applyFill="1" applyAlignment="1">
      <alignment/>
    </xf>
    <xf numFmtId="0" fontId="8"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177" fontId="6"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justify" vertical="center" wrapText="1"/>
    </xf>
    <xf numFmtId="184" fontId="8" fillId="0" borderId="10" xfId="0" applyNumberFormat="1" applyFont="1" applyFill="1" applyBorder="1" applyAlignment="1">
      <alignment vertic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justify" vertical="center" wrapText="1"/>
    </xf>
    <xf numFmtId="184" fontId="6" fillId="0" borderId="10" xfId="0" applyNumberFormat="1" applyFont="1" applyFill="1" applyBorder="1" applyAlignment="1">
      <alignment horizontal="right" vertical="center" wrapText="1"/>
    </xf>
    <xf numFmtId="184" fontId="6" fillId="0" borderId="10" xfId="0" applyNumberFormat="1" applyFont="1" applyFill="1" applyBorder="1" applyAlignment="1">
      <alignment horizontal="right" vertical="center"/>
    </xf>
    <xf numFmtId="0" fontId="6" fillId="0" borderId="10" xfId="0" applyFont="1" applyFill="1" applyBorder="1" applyAlignment="1">
      <alignment horizontal="center" vertical="center"/>
    </xf>
    <xf numFmtId="1" fontId="6" fillId="0" borderId="10" xfId="53" applyNumberFormat="1" applyFont="1" applyFill="1" applyBorder="1" applyAlignment="1">
      <alignment horizontal="justify" vertical="center" wrapText="1"/>
      <protection/>
    </xf>
    <xf numFmtId="184" fontId="6" fillId="0" borderId="10" xfId="53" applyNumberFormat="1" applyFont="1" applyFill="1" applyBorder="1" applyAlignment="1">
      <alignment vertical="center"/>
      <protection/>
    </xf>
    <xf numFmtId="0" fontId="6" fillId="0" borderId="10" xfId="0" applyFont="1" applyFill="1" applyBorder="1" applyAlignment="1" applyProtection="1">
      <alignment horizontal="center" vertical="center" wrapText="1"/>
      <protection hidden="1"/>
    </xf>
    <xf numFmtId="0" fontId="6" fillId="0" borderId="10" xfId="0" applyFont="1" applyFill="1" applyBorder="1" applyAlignment="1" applyProtection="1">
      <alignment horizontal="justify" vertical="center" wrapText="1"/>
      <protection hidden="1"/>
    </xf>
    <xf numFmtId="0" fontId="6" fillId="0" borderId="10" xfId="56" applyFont="1" applyFill="1" applyBorder="1" applyAlignment="1">
      <alignment horizontal="center" vertical="center" wrapText="1"/>
      <protection/>
    </xf>
    <xf numFmtId="0" fontId="6" fillId="0" borderId="10" xfId="56" applyFont="1" applyFill="1" applyBorder="1" applyAlignment="1">
      <alignment horizontal="justify" vertical="center" wrapText="1"/>
      <protection/>
    </xf>
    <xf numFmtId="0" fontId="6" fillId="0" borderId="11" xfId="0" applyFont="1" applyFill="1" applyBorder="1" applyAlignment="1">
      <alignment horizontal="center" vertical="center" wrapText="1"/>
    </xf>
    <xf numFmtId="0" fontId="6" fillId="0" borderId="11" xfId="0" applyFont="1" applyFill="1" applyBorder="1" applyAlignment="1">
      <alignment horizontal="justify" vertical="center" wrapText="1"/>
    </xf>
    <xf numFmtId="0" fontId="0" fillId="0" borderId="0" xfId="0" applyFont="1" applyFill="1" applyAlignment="1">
      <alignment/>
    </xf>
    <xf numFmtId="0" fontId="6" fillId="0" borderId="10" xfId="53" applyFont="1" applyFill="1" applyBorder="1" applyAlignment="1">
      <alignment horizontal="center" vertical="center"/>
      <protection/>
    </xf>
    <xf numFmtId="0" fontId="6" fillId="0" borderId="10" xfId="53" applyFont="1" applyFill="1" applyBorder="1" applyAlignment="1">
      <alignment horizontal="justify" vertical="center" wrapText="1"/>
      <protection/>
    </xf>
    <xf numFmtId="0" fontId="8" fillId="0" borderId="10" xfId="0" applyFont="1" applyFill="1" applyBorder="1" applyAlignment="1">
      <alignment horizontal="left" vertical="center" wrapText="1"/>
    </xf>
    <xf numFmtId="184" fontId="8" fillId="0" borderId="10" xfId="0" applyNumberFormat="1" applyFont="1" applyFill="1" applyBorder="1" applyAlignment="1">
      <alignment horizontal="right" vertical="center"/>
    </xf>
    <xf numFmtId="0" fontId="6"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184" fontId="8" fillId="0" borderId="0" xfId="0" applyNumberFormat="1" applyFont="1" applyFill="1" applyBorder="1" applyAlignment="1">
      <alignment horizontal="right" vertical="center"/>
    </xf>
    <xf numFmtId="0" fontId="7" fillId="0" borderId="0" xfId="0" applyFont="1" applyFill="1" applyAlignment="1">
      <alignment/>
    </xf>
    <xf numFmtId="0" fontId="6" fillId="0" borderId="10" xfId="0" applyFont="1" applyFill="1" applyBorder="1" applyAlignment="1">
      <alignment horizontal="justify" vertical="center"/>
    </xf>
    <xf numFmtId="0" fontId="7" fillId="0" borderId="0" xfId="0" applyFont="1" applyFill="1" applyAlignment="1">
      <alignment horizontal="left" wrapText="1"/>
    </xf>
    <xf numFmtId="0" fontId="7" fillId="0" borderId="0" xfId="0" applyFont="1" applyFill="1" applyAlignment="1">
      <alignment horizontal="center"/>
    </xf>
    <xf numFmtId="0" fontId="6" fillId="0" borderId="0" xfId="0" applyFont="1" applyFill="1" applyAlignment="1">
      <alignment horizontal="left"/>
    </xf>
    <xf numFmtId="0" fontId="9" fillId="0" borderId="0" xfId="0" applyFont="1" applyFill="1" applyAlignment="1">
      <alignment horizontal="center" vertical="center"/>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_Ожидаемое(Доходы)2017 сентябрь"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62"/>
  <sheetViews>
    <sheetView tabSelected="1" zoomScale="82" zoomScaleNormal="82" zoomScaleSheetLayoutView="82" workbookViewId="0" topLeftCell="A1">
      <selection activeCell="E10" sqref="E10"/>
    </sheetView>
  </sheetViews>
  <sheetFormatPr defaultColWidth="9.00390625" defaultRowHeight="15.75"/>
  <cols>
    <col min="1" max="1" width="32.125" style="2" bestFit="1" customWidth="1"/>
    <col min="2" max="2" width="72.75390625" style="3" customWidth="1"/>
    <col min="3" max="4" width="19.875" style="4" customWidth="1"/>
    <col min="5" max="16384" width="9.00390625" style="4" customWidth="1"/>
  </cols>
  <sheetData>
    <row r="1" spans="3:4" ht="24" customHeight="1">
      <c r="C1" s="40" t="s">
        <v>154</v>
      </c>
      <c r="D1" s="40"/>
    </row>
    <row r="2" spans="3:4" ht="17.25" customHeight="1">
      <c r="C2" s="5" t="s">
        <v>290</v>
      </c>
      <c r="D2" s="6"/>
    </row>
    <row r="3" spans="3:4" ht="18" customHeight="1">
      <c r="C3" s="7" t="s">
        <v>166</v>
      </c>
      <c r="D3" s="6"/>
    </row>
    <row r="4" spans="3:4" ht="20.25" customHeight="1">
      <c r="C4" s="5" t="s">
        <v>149</v>
      </c>
      <c r="D4" s="6"/>
    </row>
    <row r="5" spans="3:4" ht="21" customHeight="1">
      <c r="C5" s="5" t="s">
        <v>291</v>
      </c>
      <c r="D5" s="6"/>
    </row>
    <row r="6" ht="15" customHeight="1"/>
    <row r="7" ht="15" customHeight="1"/>
    <row r="8" spans="3:4" ht="20.25" customHeight="1">
      <c r="C8" s="40" t="s">
        <v>281</v>
      </c>
      <c r="D8" s="40"/>
    </row>
    <row r="9" spans="3:4" ht="20.25" customHeight="1">
      <c r="C9" s="5" t="s">
        <v>289</v>
      </c>
      <c r="D9" s="6"/>
    </row>
    <row r="10" spans="3:4" ht="20.25" customHeight="1">
      <c r="C10" s="7" t="s">
        <v>166</v>
      </c>
      <c r="D10" s="6"/>
    </row>
    <row r="11" spans="3:4" ht="20.25" customHeight="1">
      <c r="C11" s="5" t="s">
        <v>149</v>
      </c>
      <c r="D11" s="6"/>
    </row>
    <row r="12" spans="3:4" ht="20.25" customHeight="1">
      <c r="C12" s="5" t="s">
        <v>282</v>
      </c>
      <c r="D12" s="6"/>
    </row>
    <row r="13" spans="3:4" ht="20.25" customHeight="1">
      <c r="C13" s="5"/>
      <c r="D13" s="6"/>
    </row>
    <row r="14" spans="3:4" ht="20.25" customHeight="1">
      <c r="C14" s="5"/>
      <c r="D14" s="6"/>
    </row>
    <row r="15" spans="1:4" ht="21.75" customHeight="1">
      <c r="A15" s="41" t="s">
        <v>190</v>
      </c>
      <c r="B15" s="41"/>
      <c r="C15" s="41"/>
      <c r="D15" s="41"/>
    </row>
    <row r="16" spans="1:2" ht="19.5" customHeight="1">
      <c r="A16" s="8"/>
      <c r="B16" s="9"/>
    </row>
    <row r="17" spans="1:4" ht="61.5" customHeight="1">
      <c r="A17" s="10" t="s">
        <v>20</v>
      </c>
      <c r="B17" s="10" t="s">
        <v>7</v>
      </c>
      <c r="C17" s="11" t="s">
        <v>143</v>
      </c>
      <c r="D17" s="11" t="s">
        <v>191</v>
      </c>
    </row>
    <row r="18" spans="1:8" ht="18.75" customHeight="1">
      <c r="A18" s="10">
        <v>1</v>
      </c>
      <c r="B18" s="10">
        <v>2</v>
      </c>
      <c r="C18" s="10">
        <v>3</v>
      </c>
      <c r="D18" s="10">
        <v>4</v>
      </c>
      <c r="H18" s="6"/>
    </row>
    <row r="19" spans="1:4" ht="18.75" customHeight="1">
      <c r="A19" s="12" t="s">
        <v>4</v>
      </c>
      <c r="B19" s="13" t="s">
        <v>25</v>
      </c>
      <c r="C19" s="14">
        <f>C20+C39</f>
        <v>15067427</v>
      </c>
      <c r="D19" s="14">
        <f>D20+D39</f>
        <v>15896523</v>
      </c>
    </row>
    <row r="20" spans="1:4" ht="18.75" customHeight="1">
      <c r="A20" s="15"/>
      <c r="B20" s="13" t="s">
        <v>0</v>
      </c>
      <c r="C20" s="14">
        <f>C21+C23+C28+C36+C31</f>
        <v>13364956</v>
      </c>
      <c r="D20" s="14">
        <f>D21+D23+D28+D36+D31</f>
        <v>14211179</v>
      </c>
    </row>
    <row r="21" spans="1:4" ht="18.75" customHeight="1">
      <c r="A21" s="15" t="s">
        <v>40</v>
      </c>
      <c r="B21" s="16" t="s">
        <v>27</v>
      </c>
      <c r="C21" s="1">
        <f>C22</f>
        <v>5064923</v>
      </c>
      <c r="D21" s="1">
        <f>D22</f>
        <v>5404300</v>
      </c>
    </row>
    <row r="22" spans="1:4" ht="24" customHeight="1">
      <c r="A22" s="15" t="s">
        <v>38</v>
      </c>
      <c r="B22" s="16" t="s">
        <v>31</v>
      </c>
      <c r="C22" s="17">
        <v>5064923</v>
      </c>
      <c r="D22" s="17">
        <v>5404300</v>
      </c>
    </row>
    <row r="23" spans="1:4" ht="63" customHeight="1">
      <c r="A23" s="15" t="s">
        <v>41</v>
      </c>
      <c r="B23" s="16" t="s">
        <v>32</v>
      </c>
      <c r="C23" s="18">
        <f>SUM(C24:C27)</f>
        <v>59951</v>
      </c>
      <c r="D23" s="18">
        <f>SUM(D24:D27)</f>
        <v>63429</v>
      </c>
    </row>
    <row r="24" spans="1:4" ht="121.5" customHeight="1">
      <c r="A24" s="15" t="s">
        <v>50</v>
      </c>
      <c r="B24" s="16" t="s">
        <v>49</v>
      </c>
      <c r="C24" s="17">
        <v>26822</v>
      </c>
      <c r="D24" s="17">
        <v>27927</v>
      </c>
    </row>
    <row r="25" spans="1:4" ht="138.75" customHeight="1">
      <c r="A25" s="15" t="s">
        <v>52</v>
      </c>
      <c r="B25" s="16" t="s">
        <v>51</v>
      </c>
      <c r="C25" s="17">
        <v>150</v>
      </c>
      <c r="D25" s="17">
        <v>161</v>
      </c>
    </row>
    <row r="26" spans="1:4" ht="122.25" customHeight="1">
      <c r="A26" s="15" t="s">
        <v>53</v>
      </c>
      <c r="B26" s="16" t="s">
        <v>54</v>
      </c>
      <c r="C26" s="17">
        <v>36303</v>
      </c>
      <c r="D26" s="17">
        <v>38925</v>
      </c>
    </row>
    <row r="27" spans="1:4" ht="122.25" customHeight="1">
      <c r="A27" s="15" t="s">
        <v>56</v>
      </c>
      <c r="B27" s="16" t="s">
        <v>55</v>
      </c>
      <c r="C27" s="17">
        <v>-3324</v>
      </c>
      <c r="D27" s="17">
        <v>-3584</v>
      </c>
    </row>
    <row r="28" spans="1:4" ht="25.5" customHeight="1">
      <c r="A28" s="15" t="s">
        <v>42</v>
      </c>
      <c r="B28" s="16" t="s">
        <v>6</v>
      </c>
      <c r="C28" s="1">
        <f>C29+C30</f>
        <v>3498712</v>
      </c>
      <c r="D28" s="1">
        <f>D29+D30</f>
        <v>4177445</v>
      </c>
    </row>
    <row r="29" spans="1:4" ht="41.25" customHeight="1">
      <c r="A29" s="15" t="s">
        <v>39</v>
      </c>
      <c r="B29" s="16" t="s">
        <v>28</v>
      </c>
      <c r="C29" s="1">
        <v>3159862</v>
      </c>
      <c r="D29" s="1">
        <v>3791834</v>
      </c>
    </row>
    <row r="30" spans="1:4" ht="41.25" customHeight="1">
      <c r="A30" s="15" t="s">
        <v>37</v>
      </c>
      <c r="B30" s="16" t="s">
        <v>29</v>
      </c>
      <c r="C30" s="1">
        <v>338850</v>
      </c>
      <c r="D30" s="1">
        <v>385611</v>
      </c>
    </row>
    <row r="31" spans="1:4" ht="25.5" customHeight="1">
      <c r="A31" s="15" t="s">
        <v>81</v>
      </c>
      <c r="B31" s="16" t="s">
        <v>82</v>
      </c>
      <c r="C31" s="1">
        <f>C32+C33</f>
        <v>4636282</v>
      </c>
      <c r="D31" s="1">
        <f>D32+D33</f>
        <v>4454618</v>
      </c>
    </row>
    <row r="32" spans="1:4" ht="62.25" customHeight="1">
      <c r="A32" s="15" t="s">
        <v>83</v>
      </c>
      <c r="B32" s="16" t="s">
        <v>84</v>
      </c>
      <c r="C32" s="1">
        <v>840180</v>
      </c>
      <c r="D32" s="1">
        <v>840180</v>
      </c>
    </row>
    <row r="33" spans="1:4" ht="21.75" customHeight="1">
      <c r="A33" s="15" t="s">
        <v>157</v>
      </c>
      <c r="B33" s="16" t="s">
        <v>85</v>
      </c>
      <c r="C33" s="1">
        <f>C34+C35</f>
        <v>3796102</v>
      </c>
      <c r="D33" s="1">
        <f>D34+D35</f>
        <v>3614438</v>
      </c>
    </row>
    <row r="34" spans="1:4" ht="46.5" customHeight="1">
      <c r="A34" s="15" t="s">
        <v>86</v>
      </c>
      <c r="B34" s="16" t="s">
        <v>87</v>
      </c>
      <c r="C34" s="1">
        <v>2552492</v>
      </c>
      <c r="D34" s="1">
        <v>2370828</v>
      </c>
    </row>
    <row r="35" spans="1:4" ht="46.5" customHeight="1">
      <c r="A35" s="15" t="s">
        <v>88</v>
      </c>
      <c r="B35" s="16" t="s">
        <v>89</v>
      </c>
      <c r="C35" s="1">
        <v>1243610</v>
      </c>
      <c r="D35" s="1">
        <v>1243610</v>
      </c>
    </row>
    <row r="36" spans="1:4" ht="25.5" customHeight="1">
      <c r="A36" s="19" t="s">
        <v>14</v>
      </c>
      <c r="B36" s="16" t="s">
        <v>23</v>
      </c>
      <c r="C36" s="18">
        <f>C37+C38</f>
        <v>105088</v>
      </c>
      <c r="D36" s="18">
        <f>D37+D38</f>
        <v>111387</v>
      </c>
    </row>
    <row r="37" spans="1:4" ht="63.75" customHeight="1">
      <c r="A37" s="19" t="s">
        <v>152</v>
      </c>
      <c r="B37" s="16" t="s">
        <v>24</v>
      </c>
      <c r="C37" s="18">
        <v>104988</v>
      </c>
      <c r="D37" s="18">
        <v>111287</v>
      </c>
    </row>
    <row r="38" spans="1:4" ht="45.75" customHeight="1">
      <c r="A38" s="19" t="s">
        <v>153</v>
      </c>
      <c r="B38" s="16" t="s">
        <v>5</v>
      </c>
      <c r="C38" s="18">
        <v>100</v>
      </c>
      <c r="D38" s="18">
        <v>100</v>
      </c>
    </row>
    <row r="39" spans="1:4" ht="27" customHeight="1">
      <c r="A39" s="19"/>
      <c r="B39" s="13" t="s">
        <v>1</v>
      </c>
      <c r="C39" s="14">
        <f>C40+C57+C59+C66+C73+C74</f>
        <v>1702471</v>
      </c>
      <c r="D39" s="14">
        <f>D40+D57+D59+D66+D73+D74</f>
        <v>1685344</v>
      </c>
    </row>
    <row r="40" spans="1:4" ht="63" customHeight="1">
      <c r="A40" s="15" t="s">
        <v>22</v>
      </c>
      <c r="B40" s="16" t="s">
        <v>10</v>
      </c>
      <c r="C40" s="1">
        <f>C41+C48+C45</f>
        <v>1009882</v>
      </c>
      <c r="D40" s="1">
        <f>D41+D48+D45</f>
        <v>1009757</v>
      </c>
    </row>
    <row r="41" spans="1:4" ht="101.25" customHeight="1">
      <c r="A41" s="15" t="s">
        <v>21</v>
      </c>
      <c r="B41" s="16" t="s">
        <v>26</v>
      </c>
      <c r="C41" s="17">
        <f>C42+C43+C44</f>
        <v>883365</v>
      </c>
      <c r="D41" s="17">
        <f>D42+D43+D44</f>
        <v>883365</v>
      </c>
    </row>
    <row r="42" spans="1:4" ht="98.25" customHeight="1">
      <c r="A42" s="15" t="s">
        <v>59</v>
      </c>
      <c r="B42" s="16" t="s">
        <v>58</v>
      </c>
      <c r="C42" s="17">
        <v>776455</v>
      </c>
      <c r="D42" s="17">
        <v>776455</v>
      </c>
    </row>
    <row r="43" spans="1:4" ht="99.75" customHeight="1">
      <c r="A43" s="15" t="s">
        <v>163</v>
      </c>
      <c r="B43" s="20" t="s">
        <v>127</v>
      </c>
      <c r="C43" s="21">
        <v>53910</v>
      </c>
      <c r="D43" s="21">
        <v>53910</v>
      </c>
    </row>
    <row r="44" spans="1:4" ht="45.75" customHeight="1">
      <c r="A44" s="15" t="s">
        <v>60</v>
      </c>
      <c r="B44" s="16" t="s">
        <v>61</v>
      </c>
      <c r="C44" s="1">
        <v>53000</v>
      </c>
      <c r="D44" s="1">
        <v>53000</v>
      </c>
    </row>
    <row r="45" spans="1:4" ht="66" customHeight="1">
      <c r="A45" s="15" t="s">
        <v>262</v>
      </c>
      <c r="B45" s="16" t="s">
        <v>148</v>
      </c>
      <c r="C45" s="1">
        <f>SUM(C46:C47)</f>
        <v>523</v>
      </c>
      <c r="D45" s="1">
        <f>SUM(D46:D47)</f>
        <v>398</v>
      </c>
    </row>
    <row r="46" spans="1:4" ht="120.75" customHeight="1">
      <c r="A46" s="15" t="s">
        <v>263</v>
      </c>
      <c r="B46" s="16" t="s">
        <v>147</v>
      </c>
      <c r="C46" s="1">
        <v>99</v>
      </c>
      <c r="D46" s="1">
        <v>80</v>
      </c>
    </row>
    <row r="47" spans="1:4" ht="106.5" customHeight="1">
      <c r="A47" s="15" t="s">
        <v>188</v>
      </c>
      <c r="B47" s="16" t="s">
        <v>189</v>
      </c>
      <c r="C47" s="1">
        <v>424</v>
      </c>
      <c r="D47" s="1">
        <v>318</v>
      </c>
    </row>
    <row r="48" spans="1:4" ht="101.25" customHeight="1">
      <c r="A48" s="19" t="s">
        <v>141</v>
      </c>
      <c r="B48" s="16" t="s">
        <v>142</v>
      </c>
      <c r="C48" s="1">
        <f>C49+C54</f>
        <v>125994</v>
      </c>
      <c r="D48" s="1">
        <f>D49+D54</f>
        <v>125994</v>
      </c>
    </row>
    <row r="49" spans="1:4" ht="93" customHeight="1">
      <c r="A49" s="22" t="s">
        <v>273</v>
      </c>
      <c r="B49" s="16" t="s">
        <v>274</v>
      </c>
      <c r="C49" s="1">
        <f>SUM(C50:C53)</f>
        <v>49153</v>
      </c>
      <c r="D49" s="1">
        <f>SUM(D50:D53)</f>
        <v>49153</v>
      </c>
    </row>
    <row r="50" spans="1:4" ht="132.75" customHeight="1">
      <c r="A50" s="22" t="s">
        <v>90</v>
      </c>
      <c r="B50" s="16" t="s">
        <v>62</v>
      </c>
      <c r="C50" s="1">
        <v>738</v>
      </c>
      <c r="D50" s="1">
        <v>738</v>
      </c>
    </row>
    <row r="51" spans="1:4" ht="138.75" customHeight="1">
      <c r="A51" s="22" t="s">
        <v>133</v>
      </c>
      <c r="B51" s="16" t="s">
        <v>91</v>
      </c>
      <c r="C51" s="1">
        <v>46411</v>
      </c>
      <c r="D51" s="1">
        <v>46411</v>
      </c>
    </row>
    <row r="52" spans="1:4" ht="151.5" customHeight="1">
      <c r="A52" s="22" t="s">
        <v>192</v>
      </c>
      <c r="B52" s="16" t="s">
        <v>193</v>
      </c>
      <c r="C52" s="1">
        <v>457</v>
      </c>
      <c r="D52" s="1">
        <v>457</v>
      </c>
    </row>
    <row r="53" spans="1:4" ht="140.25" customHeight="1">
      <c r="A53" s="22" t="s">
        <v>194</v>
      </c>
      <c r="B53" s="16" t="s">
        <v>195</v>
      </c>
      <c r="C53" s="1">
        <v>1547</v>
      </c>
      <c r="D53" s="1">
        <v>1547</v>
      </c>
    </row>
    <row r="54" spans="1:4" ht="121.5" customHeight="1">
      <c r="A54" s="22" t="s">
        <v>172</v>
      </c>
      <c r="B54" s="23" t="s">
        <v>173</v>
      </c>
      <c r="C54" s="1">
        <f>SUM(C55:C56)</f>
        <v>76841</v>
      </c>
      <c r="D54" s="1">
        <f>SUM(D55:D56)</f>
        <v>76841</v>
      </c>
    </row>
    <row r="55" spans="1:4" ht="137.25" customHeight="1">
      <c r="A55" s="22" t="s">
        <v>264</v>
      </c>
      <c r="B55" s="23" t="s">
        <v>174</v>
      </c>
      <c r="C55" s="1">
        <v>17534</v>
      </c>
      <c r="D55" s="1">
        <v>17534</v>
      </c>
    </row>
    <row r="56" spans="1:4" ht="134.25" customHeight="1">
      <c r="A56" s="22" t="s">
        <v>265</v>
      </c>
      <c r="B56" s="23" t="s">
        <v>175</v>
      </c>
      <c r="C56" s="1">
        <v>59307</v>
      </c>
      <c r="D56" s="1">
        <v>59307</v>
      </c>
    </row>
    <row r="57" spans="1:4" ht="26.25" customHeight="1">
      <c r="A57" s="15" t="s">
        <v>15</v>
      </c>
      <c r="B57" s="16" t="s">
        <v>11</v>
      </c>
      <c r="C57" s="1">
        <f>C58</f>
        <v>5052</v>
      </c>
      <c r="D57" s="1">
        <f>D58</f>
        <v>5052</v>
      </c>
    </row>
    <row r="58" spans="1:4" ht="30.75" customHeight="1">
      <c r="A58" s="15" t="s">
        <v>48</v>
      </c>
      <c r="B58" s="16" t="s">
        <v>30</v>
      </c>
      <c r="C58" s="1">
        <v>5052</v>
      </c>
      <c r="D58" s="1">
        <v>5052</v>
      </c>
    </row>
    <row r="59" spans="1:4" ht="46.5" customHeight="1">
      <c r="A59" s="24" t="s">
        <v>45</v>
      </c>
      <c r="B59" s="25" t="s">
        <v>57</v>
      </c>
      <c r="C59" s="1">
        <f>C60+C64</f>
        <v>469128</v>
      </c>
      <c r="D59" s="1">
        <f>D60+D64</f>
        <v>469128</v>
      </c>
    </row>
    <row r="60" spans="1:4" ht="24.75" customHeight="1">
      <c r="A60" s="24" t="s">
        <v>266</v>
      </c>
      <c r="B60" s="25" t="s">
        <v>200</v>
      </c>
      <c r="C60" s="1">
        <f>SUM(C61:C63)</f>
        <v>468627</v>
      </c>
      <c r="D60" s="1">
        <f>SUM(D61:D63)</f>
        <v>468627</v>
      </c>
    </row>
    <row r="61" spans="1:4" ht="77.25" customHeight="1">
      <c r="A61" s="24" t="s">
        <v>116</v>
      </c>
      <c r="B61" s="25" t="s">
        <v>117</v>
      </c>
      <c r="C61" s="1">
        <v>21600</v>
      </c>
      <c r="D61" s="1">
        <v>21600</v>
      </c>
    </row>
    <row r="62" spans="1:4" ht="102" customHeight="1">
      <c r="A62" s="24" t="s">
        <v>94</v>
      </c>
      <c r="B62" s="25" t="s">
        <v>63</v>
      </c>
      <c r="C62" s="1">
        <v>446924</v>
      </c>
      <c r="D62" s="1">
        <v>446924</v>
      </c>
    </row>
    <row r="63" spans="1:4" ht="42.75" customHeight="1">
      <c r="A63" s="24" t="s">
        <v>118</v>
      </c>
      <c r="B63" s="25" t="s">
        <v>64</v>
      </c>
      <c r="C63" s="1">
        <v>103</v>
      </c>
      <c r="D63" s="1">
        <v>103</v>
      </c>
    </row>
    <row r="64" spans="1:4" ht="27" customHeight="1">
      <c r="A64" s="24" t="s">
        <v>196</v>
      </c>
      <c r="B64" s="25" t="s">
        <v>197</v>
      </c>
      <c r="C64" s="1">
        <f>SUM(C65:C65)</f>
        <v>501</v>
      </c>
      <c r="D64" s="1">
        <f>SUM(D65:D65)</f>
        <v>501</v>
      </c>
    </row>
    <row r="65" spans="1:4" ht="63" customHeight="1">
      <c r="A65" s="24" t="s">
        <v>198</v>
      </c>
      <c r="B65" s="25" t="s">
        <v>199</v>
      </c>
      <c r="C65" s="1">
        <v>501</v>
      </c>
      <c r="D65" s="1">
        <v>501</v>
      </c>
    </row>
    <row r="66" spans="1:4" ht="45.75" customHeight="1">
      <c r="A66" s="26" t="s">
        <v>17</v>
      </c>
      <c r="B66" s="27" t="s">
        <v>12</v>
      </c>
      <c r="C66" s="1">
        <f>C67+C69+C71</f>
        <v>202308</v>
      </c>
      <c r="D66" s="1">
        <f>D67+D69+D71</f>
        <v>185290</v>
      </c>
    </row>
    <row r="67" spans="1:4" ht="97.5" customHeight="1">
      <c r="A67" s="15" t="s">
        <v>43</v>
      </c>
      <c r="B67" s="16" t="s">
        <v>44</v>
      </c>
      <c r="C67" s="1">
        <f>C68</f>
        <v>59821</v>
      </c>
      <c r="D67" s="1">
        <f>D68</f>
        <v>42803</v>
      </c>
    </row>
    <row r="68" spans="1:4" s="28" customFormat="1" ht="103.5" customHeight="1">
      <c r="A68" s="15" t="s">
        <v>65</v>
      </c>
      <c r="B68" s="16" t="s">
        <v>66</v>
      </c>
      <c r="C68" s="1">
        <v>59821</v>
      </c>
      <c r="D68" s="1">
        <v>42803</v>
      </c>
    </row>
    <row r="69" spans="1:4" s="28" customFormat="1" ht="44.25" customHeight="1">
      <c r="A69" s="29" t="s">
        <v>33</v>
      </c>
      <c r="B69" s="30" t="s">
        <v>46</v>
      </c>
      <c r="C69" s="1">
        <f>C70</f>
        <v>75504</v>
      </c>
      <c r="D69" s="1">
        <f>D70</f>
        <v>75504</v>
      </c>
    </row>
    <row r="70" spans="1:4" s="28" customFormat="1" ht="60" customHeight="1">
      <c r="A70" s="29" t="s">
        <v>67</v>
      </c>
      <c r="B70" s="30" t="s">
        <v>68</v>
      </c>
      <c r="C70" s="1">
        <v>75504</v>
      </c>
      <c r="D70" s="1">
        <v>75504</v>
      </c>
    </row>
    <row r="71" spans="1:4" s="28" customFormat="1" ht="84" customHeight="1">
      <c r="A71" s="29" t="s">
        <v>36</v>
      </c>
      <c r="B71" s="30" t="s">
        <v>70</v>
      </c>
      <c r="C71" s="1">
        <f>C72</f>
        <v>66983</v>
      </c>
      <c r="D71" s="1">
        <f>D72</f>
        <v>66983</v>
      </c>
    </row>
    <row r="72" spans="1:4" s="28" customFormat="1" ht="94.5" customHeight="1">
      <c r="A72" s="29" t="s">
        <v>136</v>
      </c>
      <c r="B72" s="16" t="s">
        <v>69</v>
      </c>
      <c r="C72" s="21">
        <v>66983</v>
      </c>
      <c r="D72" s="21">
        <v>66983</v>
      </c>
    </row>
    <row r="73" spans="1:4" ht="24" customHeight="1">
      <c r="A73" s="15" t="s">
        <v>8</v>
      </c>
      <c r="B73" s="16" t="s">
        <v>9</v>
      </c>
      <c r="C73" s="1">
        <v>4450</v>
      </c>
      <c r="D73" s="1">
        <v>4451</v>
      </c>
    </row>
    <row r="74" spans="1:4" ht="27.75" customHeight="1">
      <c r="A74" s="15" t="s">
        <v>18</v>
      </c>
      <c r="B74" s="16" t="s">
        <v>19</v>
      </c>
      <c r="C74" s="1">
        <f>C75</f>
        <v>11651</v>
      </c>
      <c r="D74" s="1">
        <f>D75</f>
        <v>11666</v>
      </c>
    </row>
    <row r="75" spans="1:4" ht="35.25" customHeight="1">
      <c r="A75" s="15" t="s">
        <v>71</v>
      </c>
      <c r="B75" s="16" t="s">
        <v>72</v>
      </c>
      <c r="C75" s="1">
        <f>C76+C78+C77</f>
        <v>11651</v>
      </c>
      <c r="D75" s="1">
        <f>D76+D78+D77</f>
        <v>11666</v>
      </c>
    </row>
    <row r="76" spans="1:4" ht="43.5" customHeight="1">
      <c r="A76" s="15" t="s">
        <v>92</v>
      </c>
      <c r="B76" s="16" t="s">
        <v>130</v>
      </c>
      <c r="C76" s="1">
        <v>9544</v>
      </c>
      <c r="D76" s="1">
        <v>9544</v>
      </c>
    </row>
    <row r="77" spans="1:4" ht="63.75" customHeight="1">
      <c r="A77" s="15" t="s">
        <v>146</v>
      </c>
      <c r="B77" s="16" t="s">
        <v>131</v>
      </c>
      <c r="C77" s="1">
        <v>59</v>
      </c>
      <c r="D77" s="1">
        <v>74</v>
      </c>
    </row>
    <row r="78" spans="1:4" ht="63" customHeight="1">
      <c r="A78" s="15" t="s">
        <v>93</v>
      </c>
      <c r="B78" s="16" t="s">
        <v>131</v>
      </c>
      <c r="C78" s="1">
        <v>2048</v>
      </c>
      <c r="D78" s="1">
        <v>2048</v>
      </c>
    </row>
    <row r="79" spans="1:4" ht="29.25" customHeight="1">
      <c r="A79" s="12" t="s">
        <v>3</v>
      </c>
      <c r="B79" s="13" t="s">
        <v>16</v>
      </c>
      <c r="C79" s="14">
        <f>C80</f>
        <v>14572041.48445</v>
      </c>
      <c r="D79" s="14">
        <f>D80</f>
        <v>9548381.46428</v>
      </c>
    </row>
    <row r="80" spans="1:4" ht="45" customHeight="1">
      <c r="A80" s="15" t="s">
        <v>2</v>
      </c>
      <c r="B80" s="16" t="s">
        <v>34</v>
      </c>
      <c r="C80" s="1">
        <f>C81+C131+C156</f>
        <v>14572041.48445</v>
      </c>
      <c r="D80" s="1">
        <f>D81+D131+D156</f>
        <v>9548381.46428</v>
      </c>
    </row>
    <row r="81" spans="1:4" ht="45" customHeight="1">
      <c r="A81" s="15" t="s">
        <v>47</v>
      </c>
      <c r="B81" s="16" t="s">
        <v>35</v>
      </c>
      <c r="C81" s="1">
        <f>C82+C83+C84+C85+C86+C87+C88+C89+C90+C91</f>
        <v>8276591.14445</v>
      </c>
      <c r="D81" s="1">
        <f>D82+D83+D84+D85+D86+D87+D88+D89+D90+D91</f>
        <v>3280490.12428</v>
      </c>
    </row>
    <row r="82" spans="1:4" ht="81.75" customHeight="1">
      <c r="A82" s="15" t="s">
        <v>125</v>
      </c>
      <c r="B82" s="16" t="s">
        <v>171</v>
      </c>
      <c r="C82" s="1">
        <v>12548.04121</v>
      </c>
      <c r="D82" s="1">
        <v>9000</v>
      </c>
    </row>
    <row r="83" spans="1:4" ht="81.75" customHeight="1">
      <c r="A83" s="15" t="s">
        <v>203</v>
      </c>
      <c r="B83" s="16" t="s">
        <v>201</v>
      </c>
      <c r="C83" s="1">
        <v>0</v>
      </c>
      <c r="D83" s="1">
        <v>17633.40952</v>
      </c>
    </row>
    <row r="84" spans="1:4" ht="62.25" customHeight="1">
      <c r="A84" s="15" t="s">
        <v>205</v>
      </c>
      <c r="B84" s="16" t="s">
        <v>204</v>
      </c>
      <c r="C84" s="1">
        <v>0</v>
      </c>
      <c r="D84" s="1">
        <v>30252.37</v>
      </c>
    </row>
    <row r="85" spans="1:4" ht="60.75" customHeight="1">
      <c r="A85" s="15" t="s">
        <v>202</v>
      </c>
      <c r="B85" s="16" t="s">
        <v>167</v>
      </c>
      <c r="C85" s="1">
        <v>2300000</v>
      </c>
      <c r="D85" s="1">
        <v>0</v>
      </c>
    </row>
    <row r="86" spans="1:4" ht="46.5" customHeight="1">
      <c r="A86" s="15" t="s">
        <v>207</v>
      </c>
      <c r="B86" s="16" t="s">
        <v>206</v>
      </c>
      <c r="C86" s="1">
        <v>293079.2</v>
      </c>
      <c r="D86" s="1">
        <v>47434.4</v>
      </c>
    </row>
    <row r="87" spans="1:4" ht="80.25" customHeight="1">
      <c r="A87" s="15" t="s">
        <v>210</v>
      </c>
      <c r="B87" s="37" t="s">
        <v>144</v>
      </c>
      <c r="C87" s="1">
        <v>251676</v>
      </c>
      <c r="D87" s="1">
        <v>258744</v>
      </c>
    </row>
    <row r="88" spans="1:4" ht="64.5" customHeight="1">
      <c r="A88" s="15" t="s">
        <v>209</v>
      </c>
      <c r="B88" s="37" t="s">
        <v>208</v>
      </c>
      <c r="C88" s="1">
        <v>590200.667</v>
      </c>
      <c r="D88" s="1">
        <v>0</v>
      </c>
    </row>
    <row r="89" spans="1:4" ht="42.75" customHeight="1">
      <c r="A89" s="15" t="s">
        <v>211</v>
      </c>
      <c r="B89" s="16" t="s">
        <v>145</v>
      </c>
      <c r="C89" s="1">
        <v>7227</v>
      </c>
      <c r="D89" s="1">
        <v>7216</v>
      </c>
    </row>
    <row r="90" spans="1:4" ht="62.25" customHeight="1">
      <c r="A90" s="15" t="s">
        <v>212</v>
      </c>
      <c r="B90" s="16" t="s">
        <v>261</v>
      </c>
      <c r="C90" s="1">
        <v>1422.55424</v>
      </c>
      <c r="D90" s="1">
        <v>1430.59476</v>
      </c>
    </row>
    <row r="91" spans="1:4" ht="28.5" customHeight="1">
      <c r="A91" s="15" t="s">
        <v>213</v>
      </c>
      <c r="B91" s="16" t="s">
        <v>123</v>
      </c>
      <c r="C91" s="1">
        <f>SUM(C92:C130)</f>
        <v>4820437.682</v>
      </c>
      <c r="D91" s="1">
        <f>SUM(D92:D130)</f>
        <v>2908779.35</v>
      </c>
    </row>
    <row r="92" spans="1:4" ht="152.25" customHeight="1">
      <c r="A92" s="15" t="s">
        <v>215</v>
      </c>
      <c r="B92" s="16" t="s">
        <v>216</v>
      </c>
      <c r="C92" s="1">
        <v>183</v>
      </c>
      <c r="D92" s="1">
        <v>183</v>
      </c>
    </row>
    <row r="93" spans="1:4" ht="60.75" customHeight="1">
      <c r="A93" s="15" t="s">
        <v>272</v>
      </c>
      <c r="B93" s="16" t="s">
        <v>176</v>
      </c>
      <c r="C93" s="1">
        <v>76597</v>
      </c>
      <c r="D93" s="1">
        <v>91703</v>
      </c>
    </row>
    <row r="94" spans="1:4" ht="103.5" customHeight="1">
      <c r="A94" s="15" t="s">
        <v>283</v>
      </c>
      <c r="B94" s="16" t="s">
        <v>284</v>
      </c>
      <c r="C94" s="1">
        <v>1004789.89</v>
      </c>
      <c r="D94" s="1">
        <v>0</v>
      </c>
    </row>
    <row r="95" spans="1:4" ht="42.75" customHeight="1">
      <c r="A95" s="15" t="s">
        <v>217</v>
      </c>
      <c r="B95" s="16" t="s">
        <v>218</v>
      </c>
      <c r="C95" s="1">
        <v>17333.41</v>
      </c>
      <c r="D95" s="1">
        <v>17476.37</v>
      </c>
    </row>
    <row r="96" spans="1:4" ht="62.25" customHeight="1">
      <c r="A96" s="15" t="s">
        <v>219</v>
      </c>
      <c r="B96" s="16" t="s">
        <v>220</v>
      </c>
      <c r="C96" s="1">
        <v>17941</v>
      </c>
      <c r="D96" s="1">
        <v>17941</v>
      </c>
    </row>
    <row r="97" spans="1:4" ht="60" customHeight="1">
      <c r="A97" s="15" t="s">
        <v>214</v>
      </c>
      <c r="B97" s="16" t="s">
        <v>170</v>
      </c>
      <c r="C97" s="1">
        <v>3888.796</v>
      </c>
      <c r="D97" s="1">
        <v>0</v>
      </c>
    </row>
    <row r="98" spans="1:4" ht="81" customHeight="1">
      <c r="A98" s="15" t="s">
        <v>183</v>
      </c>
      <c r="B98" s="16" t="s">
        <v>129</v>
      </c>
      <c r="C98" s="1">
        <v>15370</v>
      </c>
      <c r="D98" s="1">
        <v>9033</v>
      </c>
    </row>
    <row r="99" spans="1:4" ht="82.5" customHeight="1">
      <c r="A99" s="15" t="s">
        <v>95</v>
      </c>
      <c r="B99" s="16" t="s">
        <v>162</v>
      </c>
      <c r="C99" s="1">
        <v>68194</v>
      </c>
      <c r="D99" s="1">
        <v>71974</v>
      </c>
    </row>
    <row r="100" spans="1:4" ht="45" customHeight="1">
      <c r="A100" s="15" t="s">
        <v>222</v>
      </c>
      <c r="B100" s="16" t="s">
        <v>221</v>
      </c>
      <c r="C100" s="1">
        <v>3926</v>
      </c>
      <c r="D100" s="1">
        <v>0</v>
      </c>
    </row>
    <row r="101" spans="1:4" ht="45" customHeight="1">
      <c r="A101" s="15" t="s">
        <v>160</v>
      </c>
      <c r="B101" s="16" t="s">
        <v>73</v>
      </c>
      <c r="C101" s="1">
        <v>14084</v>
      </c>
      <c r="D101" s="1">
        <v>14084</v>
      </c>
    </row>
    <row r="102" spans="1:4" ht="60" customHeight="1">
      <c r="A102" s="15" t="s">
        <v>161</v>
      </c>
      <c r="B102" s="16" t="s">
        <v>134</v>
      </c>
      <c r="C102" s="1">
        <v>50522</v>
      </c>
      <c r="D102" s="1">
        <v>606270</v>
      </c>
    </row>
    <row r="103" spans="1:4" ht="81.75" customHeight="1">
      <c r="A103" s="15" t="s">
        <v>159</v>
      </c>
      <c r="B103" s="16" t="s">
        <v>74</v>
      </c>
      <c r="C103" s="1">
        <v>969</v>
      </c>
      <c r="D103" s="1">
        <v>1008</v>
      </c>
    </row>
    <row r="104" spans="1:4" ht="63" customHeight="1">
      <c r="A104" s="15" t="s">
        <v>226</v>
      </c>
      <c r="B104" s="16" t="s">
        <v>75</v>
      </c>
      <c r="C104" s="1">
        <v>5123</v>
      </c>
      <c r="D104" s="1">
        <v>0</v>
      </c>
    </row>
    <row r="105" spans="1:4" ht="63" customHeight="1">
      <c r="A105" s="15" t="s">
        <v>225</v>
      </c>
      <c r="B105" s="16" t="s">
        <v>98</v>
      </c>
      <c r="C105" s="1">
        <v>0</v>
      </c>
      <c r="D105" s="1">
        <v>46072</v>
      </c>
    </row>
    <row r="106" spans="1:4" ht="87" customHeight="1">
      <c r="A106" s="15" t="s">
        <v>96</v>
      </c>
      <c r="B106" s="16" t="s">
        <v>76</v>
      </c>
      <c r="C106" s="1">
        <v>47372</v>
      </c>
      <c r="D106" s="1">
        <v>47372</v>
      </c>
    </row>
    <row r="107" spans="1:4" ht="79.5" customHeight="1">
      <c r="A107" s="15" t="s">
        <v>224</v>
      </c>
      <c r="B107" s="16" t="s">
        <v>97</v>
      </c>
      <c r="C107" s="1">
        <v>0</v>
      </c>
      <c r="D107" s="1">
        <v>154321.51</v>
      </c>
    </row>
    <row r="108" spans="1:4" ht="135.75" customHeight="1">
      <c r="A108" s="15" t="s">
        <v>228</v>
      </c>
      <c r="B108" s="16" t="s">
        <v>223</v>
      </c>
      <c r="C108" s="1">
        <v>0</v>
      </c>
      <c r="D108" s="1">
        <v>2916</v>
      </c>
    </row>
    <row r="109" spans="1:4" ht="43.5" customHeight="1">
      <c r="A109" s="15" t="s">
        <v>229</v>
      </c>
      <c r="B109" s="16" t="s">
        <v>288</v>
      </c>
      <c r="C109" s="1">
        <v>0</v>
      </c>
      <c r="D109" s="1">
        <v>13926.78</v>
      </c>
    </row>
    <row r="110" spans="1:4" ht="45.75" customHeight="1">
      <c r="A110" s="15" t="s">
        <v>227</v>
      </c>
      <c r="B110" s="16" t="s">
        <v>187</v>
      </c>
      <c r="C110" s="1">
        <v>37500</v>
      </c>
      <c r="D110" s="1">
        <v>75000</v>
      </c>
    </row>
    <row r="111" spans="1:4" ht="62.25" customHeight="1">
      <c r="A111" s="15" t="s">
        <v>232</v>
      </c>
      <c r="B111" s="16" t="s">
        <v>177</v>
      </c>
      <c r="C111" s="1">
        <v>21818.2</v>
      </c>
      <c r="D111" s="1">
        <v>0</v>
      </c>
    </row>
    <row r="112" spans="1:4" ht="63" customHeight="1">
      <c r="A112" s="15" t="s">
        <v>233</v>
      </c>
      <c r="B112" s="16" t="s">
        <v>135</v>
      </c>
      <c r="C112" s="1">
        <v>191700</v>
      </c>
      <c r="D112" s="1">
        <v>0</v>
      </c>
    </row>
    <row r="113" spans="1:4" ht="130.5" customHeight="1">
      <c r="A113" s="15" t="s">
        <v>231</v>
      </c>
      <c r="B113" s="16" t="s">
        <v>140</v>
      </c>
      <c r="C113" s="1">
        <v>2775.9</v>
      </c>
      <c r="D113" s="1">
        <v>2775.9</v>
      </c>
    </row>
    <row r="114" spans="1:4" ht="46.5" customHeight="1">
      <c r="A114" s="15" t="s">
        <v>230</v>
      </c>
      <c r="B114" s="16" t="s">
        <v>178</v>
      </c>
      <c r="C114" s="1">
        <v>132843.25</v>
      </c>
      <c r="D114" s="1">
        <v>0</v>
      </c>
    </row>
    <row r="115" spans="1:4" ht="45" customHeight="1">
      <c r="A115" s="15" t="s">
        <v>234</v>
      </c>
      <c r="B115" s="16" t="s">
        <v>235</v>
      </c>
      <c r="C115" s="1">
        <v>276169.58</v>
      </c>
      <c r="D115" s="1">
        <v>0</v>
      </c>
    </row>
    <row r="116" spans="1:4" ht="62.25" customHeight="1">
      <c r="A116" s="15" t="s">
        <v>236</v>
      </c>
      <c r="B116" s="16" t="s">
        <v>137</v>
      </c>
      <c r="C116" s="1">
        <v>539247.63</v>
      </c>
      <c r="D116" s="1">
        <v>0</v>
      </c>
    </row>
    <row r="117" spans="1:4" ht="45.75" customHeight="1">
      <c r="A117" s="15" t="s">
        <v>237</v>
      </c>
      <c r="B117" s="16" t="s">
        <v>138</v>
      </c>
      <c r="C117" s="1">
        <v>47236.26</v>
      </c>
      <c r="D117" s="1">
        <v>625988.77</v>
      </c>
    </row>
    <row r="118" spans="1:4" ht="63.75" customHeight="1">
      <c r="A118" s="15" t="s">
        <v>156</v>
      </c>
      <c r="B118" s="16" t="s">
        <v>165</v>
      </c>
      <c r="C118" s="1">
        <v>46049</v>
      </c>
      <c r="D118" s="1">
        <v>46049</v>
      </c>
    </row>
    <row r="119" spans="1:4" ht="99.75" customHeight="1">
      <c r="A119" s="15" t="s">
        <v>238</v>
      </c>
      <c r="B119" s="16" t="s">
        <v>179</v>
      </c>
      <c r="C119" s="1">
        <v>102076</v>
      </c>
      <c r="D119" s="1">
        <v>102076</v>
      </c>
    </row>
    <row r="120" spans="1:4" ht="60.75" customHeight="1">
      <c r="A120" s="15" t="s">
        <v>239</v>
      </c>
      <c r="B120" s="16" t="s">
        <v>180</v>
      </c>
      <c r="C120" s="1">
        <v>3125</v>
      </c>
      <c r="D120" s="1">
        <v>25353.79</v>
      </c>
    </row>
    <row r="121" spans="1:4" ht="63.75" customHeight="1">
      <c r="A121" s="15" t="s">
        <v>247</v>
      </c>
      <c r="B121" s="16" t="s">
        <v>244</v>
      </c>
      <c r="C121" s="1">
        <v>12954</v>
      </c>
      <c r="D121" s="1">
        <v>102408</v>
      </c>
    </row>
    <row r="122" spans="1:4" ht="63.75" customHeight="1">
      <c r="A122" s="15" t="s">
        <v>248</v>
      </c>
      <c r="B122" s="16" t="s">
        <v>245</v>
      </c>
      <c r="C122" s="1">
        <v>2286</v>
      </c>
      <c r="D122" s="1">
        <v>18072</v>
      </c>
    </row>
    <row r="123" spans="1:4" ht="84" customHeight="1">
      <c r="A123" s="15" t="s">
        <v>285</v>
      </c>
      <c r="B123" s="16" t="s">
        <v>246</v>
      </c>
      <c r="C123" s="1">
        <v>0</v>
      </c>
      <c r="D123" s="1">
        <v>6319.66</v>
      </c>
    </row>
    <row r="124" spans="1:4" ht="65.25" customHeight="1">
      <c r="A124" s="15" t="s">
        <v>276</v>
      </c>
      <c r="B124" s="16" t="s">
        <v>275</v>
      </c>
      <c r="C124" s="1">
        <v>32574.2</v>
      </c>
      <c r="D124" s="1">
        <v>32574.2</v>
      </c>
    </row>
    <row r="125" spans="1:4" ht="64.5" customHeight="1">
      <c r="A125" s="15" t="s">
        <v>240</v>
      </c>
      <c r="B125" s="16" t="s">
        <v>181</v>
      </c>
      <c r="C125" s="1">
        <v>135171.22</v>
      </c>
      <c r="D125" s="1">
        <v>0</v>
      </c>
    </row>
    <row r="126" spans="1:4" ht="65.25" customHeight="1">
      <c r="A126" s="15" t="s">
        <v>241</v>
      </c>
      <c r="B126" s="16" t="s">
        <v>168</v>
      </c>
      <c r="C126" s="1">
        <v>155329.65</v>
      </c>
      <c r="D126" s="1">
        <v>0</v>
      </c>
    </row>
    <row r="127" spans="1:4" ht="46.5" customHeight="1">
      <c r="A127" s="15" t="s">
        <v>242</v>
      </c>
      <c r="B127" s="16" t="s">
        <v>169</v>
      </c>
      <c r="C127" s="1">
        <v>356215.52</v>
      </c>
      <c r="D127" s="1">
        <v>340661.66</v>
      </c>
    </row>
    <row r="128" spans="1:4" ht="83.25" customHeight="1">
      <c r="A128" s="15" t="s">
        <v>287</v>
      </c>
      <c r="B128" s="16" t="s">
        <v>286</v>
      </c>
      <c r="C128" s="1">
        <v>495888.116</v>
      </c>
      <c r="D128" s="1">
        <v>0</v>
      </c>
    </row>
    <row r="129" spans="1:4" ht="63" customHeight="1">
      <c r="A129" s="15" t="s">
        <v>243</v>
      </c>
      <c r="B129" s="16" t="s">
        <v>182</v>
      </c>
      <c r="C129" s="1">
        <v>483325.06</v>
      </c>
      <c r="D129" s="1">
        <v>437219.71</v>
      </c>
    </row>
    <row r="130" spans="1:4" ht="66" customHeight="1">
      <c r="A130" s="15" t="s">
        <v>250</v>
      </c>
      <c r="B130" s="16" t="s">
        <v>249</v>
      </c>
      <c r="C130" s="1">
        <v>419860</v>
      </c>
      <c r="D130" s="1">
        <v>0</v>
      </c>
    </row>
    <row r="131" spans="1:4" ht="42" customHeight="1">
      <c r="A131" s="15" t="s">
        <v>124</v>
      </c>
      <c r="B131" s="16" t="s">
        <v>126</v>
      </c>
      <c r="C131" s="1">
        <f>C132+C135+C146+C150+C151+C153+C152</f>
        <v>6281095.34</v>
      </c>
      <c r="D131" s="1">
        <f>D132+D135+D146+D150+D151+D153+D152</f>
        <v>6267891.34</v>
      </c>
    </row>
    <row r="132" spans="1:4" ht="64.5" customHeight="1">
      <c r="A132" s="15" t="s">
        <v>128</v>
      </c>
      <c r="B132" s="16" t="s">
        <v>122</v>
      </c>
      <c r="C132" s="1">
        <f>SUM(C133:C134)</f>
        <v>85724</v>
      </c>
      <c r="D132" s="1">
        <f>SUM(D133:D134)</f>
        <v>88885</v>
      </c>
    </row>
    <row r="133" spans="1:4" ht="81" customHeight="1">
      <c r="A133" s="15" t="s">
        <v>104</v>
      </c>
      <c r="B133" s="16" t="s">
        <v>105</v>
      </c>
      <c r="C133" s="1">
        <v>6671</v>
      </c>
      <c r="D133" s="1">
        <v>6671</v>
      </c>
    </row>
    <row r="134" spans="1:4" ht="82.5" customHeight="1">
      <c r="A134" s="15" t="s">
        <v>106</v>
      </c>
      <c r="B134" s="16" t="s">
        <v>107</v>
      </c>
      <c r="C134" s="1">
        <v>79053</v>
      </c>
      <c r="D134" s="1">
        <v>82214</v>
      </c>
    </row>
    <row r="135" spans="1:4" ht="47.25" customHeight="1">
      <c r="A135" s="15" t="s">
        <v>120</v>
      </c>
      <c r="B135" s="16" t="s">
        <v>121</v>
      </c>
      <c r="C135" s="1">
        <f>SUM(C136:C145)</f>
        <v>83725.34</v>
      </c>
      <c r="D135" s="1">
        <f>SUM(D136:D145)</f>
        <v>83740.34</v>
      </c>
    </row>
    <row r="136" spans="1:4" ht="66" customHeight="1">
      <c r="A136" s="15" t="s">
        <v>151</v>
      </c>
      <c r="B136" s="16" t="s">
        <v>150</v>
      </c>
      <c r="C136" s="1">
        <v>26565</v>
      </c>
      <c r="D136" s="1">
        <v>26565</v>
      </c>
    </row>
    <row r="137" spans="1:4" ht="84.75" customHeight="1">
      <c r="A137" s="15" t="s">
        <v>110</v>
      </c>
      <c r="B137" s="16" t="s">
        <v>260</v>
      </c>
      <c r="C137" s="1">
        <v>14759</v>
      </c>
      <c r="D137" s="1">
        <v>14759</v>
      </c>
    </row>
    <row r="138" spans="1:4" ht="118.5" customHeight="1">
      <c r="A138" s="15" t="s">
        <v>158</v>
      </c>
      <c r="B138" s="16" t="s">
        <v>267</v>
      </c>
      <c r="C138" s="1">
        <v>13499</v>
      </c>
      <c r="D138" s="1">
        <v>13514</v>
      </c>
    </row>
    <row r="139" spans="1:4" ht="231" customHeight="1">
      <c r="A139" s="15" t="s">
        <v>101</v>
      </c>
      <c r="B139" s="16" t="s">
        <v>268</v>
      </c>
      <c r="C139" s="1">
        <v>2965</v>
      </c>
      <c r="D139" s="1">
        <v>2965</v>
      </c>
    </row>
    <row r="140" spans="1:4" ht="81" customHeight="1">
      <c r="A140" s="15" t="s">
        <v>102</v>
      </c>
      <c r="B140" s="16" t="s">
        <v>139</v>
      </c>
      <c r="C140" s="1">
        <v>8620</v>
      </c>
      <c r="D140" s="1">
        <v>8620</v>
      </c>
    </row>
    <row r="141" spans="1:4" ht="82.5" customHeight="1">
      <c r="A141" s="15" t="s">
        <v>77</v>
      </c>
      <c r="B141" s="16" t="s">
        <v>269</v>
      </c>
      <c r="C141" s="1">
        <v>708</v>
      </c>
      <c r="D141" s="1">
        <v>708</v>
      </c>
    </row>
    <row r="142" spans="1:4" ht="102.75" customHeight="1">
      <c r="A142" s="15" t="s">
        <v>108</v>
      </c>
      <c r="B142" s="16" t="s">
        <v>109</v>
      </c>
      <c r="C142" s="1">
        <v>52</v>
      </c>
      <c r="D142" s="1">
        <v>52</v>
      </c>
    </row>
    <row r="143" spans="1:4" ht="114.75" customHeight="1">
      <c r="A143" s="15" t="s">
        <v>251</v>
      </c>
      <c r="B143" s="16" t="s">
        <v>270</v>
      </c>
      <c r="C143" s="1">
        <v>6054</v>
      </c>
      <c r="D143" s="1">
        <v>6054</v>
      </c>
    </row>
    <row r="144" spans="1:4" ht="189.75" customHeight="1">
      <c r="A144" s="15" t="s">
        <v>252</v>
      </c>
      <c r="B144" s="16" t="s">
        <v>271</v>
      </c>
      <c r="C144" s="1">
        <v>3952</v>
      </c>
      <c r="D144" s="1">
        <v>3952</v>
      </c>
    </row>
    <row r="145" spans="1:4" ht="140.25" customHeight="1">
      <c r="A145" s="15" t="s">
        <v>254</v>
      </c>
      <c r="B145" s="16" t="s">
        <v>253</v>
      </c>
      <c r="C145" s="1">
        <v>6551.34</v>
      </c>
      <c r="D145" s="1">
        <v>6551.34</v>
      </c>
    </row>
    <row r="146" spans="1:4" ht="94.5" customHeight="1">
      <c r="A146" s="15" t="s">
        <v>78</v>
      </c>
      <c r="B146" s="16" t="s">
        <v>115</v>
      </c>
      <c r="C146" s="1">
        <f>C147+C148+C149</f>
        <v>126266</v>
      </c>
      <c r="D146" s="1">
        <f>D147+D148+D149</f>
        <v>126266</v>
      </c>
    </row>
    <row r="147" spans="1:4" ht="123" customHeight="1">
      <c r="A147" s="15" t="s">
        <v>111</v>
      </c>
      <c r="B147" s="16" t="s">
        <v>112</v>
      </c>
      <c r="C147" s="1">
        <v>6090</v>
      </c>
      <c r="D147" s="1">
        <v>6090</v>
      </c>
    </row>
    <row r="148" spans="1:4" ht="117" customHeight="1">
      <c r="A148" s="15" t="s">
        <v>155</v>
      </c>
      <c r="B148" s="16" t="s">
        <v>113</v>
      </c>
      <c r="C148" s="1">
        <v>1190</v>
      </c>
      <c r="D148" s="1">
        <v>1190</v>
      </c>
    </row>
    <row r="149" spans="1:4" ht="112.5" customHeight="1">
      <c r="A149" s="15" t="s">
        <v>79</v>
      </c>
      <c r="B149" s="16" t="s">
        <v>114</v>
      </c>
      <c r="C149" s="1">
        <v>118986</v>
      </c>
      <c r="D149" s="1">
        <v>118986</v>
      </c>
    </row>
    <row r="150" spans="1:4" ht="79.5" customHeight="1">
      <c r="A150" s="15" t="s">
        <v>103</v>
      </c>
      <c r="B150" s="16" t="s">
        <v>80</v>
      </c>
      <c r="C150" s="1">
        <v>91055</v>
      </c>
      <c r="D150" s="1">
        <v>70821</v>
      </c>
    </row>
    <row r="151" spans="1:4" ht="78" customHeight="1">
      <c r="A151" s="15" t="s">
        <v>99</v>
      </c>
      <c r="B151" s="16" t="s">
        <v>100</v>
      </c>
      <c r="C151" s="1">
        <v>163</v>
      </c>
      <c r="D151" s="1">
        <v>100</v>
      </c>
    </row>
    <row r="152" spans="1:4" ht="67.5" customHeight="1">
      <c r="A152" s="15" t="s">
        <v>255</v>
      </c>
      <c r="B152" s="16" t="s">
        <v>164</v>
      </c>
      <c r="C152" s="1">
        <v>140069</v>
      </c>
      <c r="D152" s="1">
        <v>143986</v>
      </c>
    </row>
    <row r="153" spans="1:4" ht="32.25" customHeight="1">
      <c r="A153" s="15" t="s">
        <v>119</v>
      </c>
      <c r="B153" s="16" t="s">
        <v>132</v>
      </c>
      <c r="C153" s="1">
        <f>SUM(C154:C155)</f>
        <v>5754093</v>
      </c>
      <c r="D153" s="1">
        <f>SUM(D154:D155)</f>
        <v>5754093</v>
      </c>
    </row>
    <row r="154" spans="1:4" ht="295.5" customHeight="1">
      <c r="A154" s="15" t="s">
        <v>258</v>
      </c>
      <c r="B154" s="16" t="s">
        <v>256</v>
      </c>
      <c r="C154" s="1">
        <v>406227</v>
      </c>
      <c r="D154" s="1">
        <v>406227</v>
      </c>
    </row>
    <row r="155" spans="1:4" ht="225.75" customHeight="1">
      <c r="A155" s="15" t="s">
        <v>259</v>
      </c>
      <c r="B155" s="16" t="s">
        <v>257</v>
      </c>
      <c r="C155" s="1">
        <v>5347866</v>
      </c>
      <c r="D155" s="1">
        <v>5347866</v>
      </c>
    </row>
    <row r="156" spans="1:4" ht="25.5" customHeight="1">
      <c r="A156" s="15" t="s">
        <v>277</v>
      </c>
      <c r="B156" s="16" t="s">
        <v>278</v>
      </c>
      <c r="C156" s="1">
        <f>C157</f>
        <v>14355</v>
      </c>
      <c r="D156" s="1">
        <f>D157</f>
        <v>0</v>
      </c>
    </row>
    <row r="157" spans="1:4" ht="81" customHeight="1">
      <c r="A157" s="15" t="s">
        <v>280</v>
      </c>
      <c r="B157" s="16" t="s">
        <v>279</v>
      </c>
      <c r="C157" s="1">
        <v>14355</v>
      </c>
      <c r="D157" s="1">
        <v>0</v>
      </c>
    </row>
    <row r="158" spans="1:4" ht="28.5" customHeight="1">
      <c r="A158" s="15"/>
      <c r="B158" s="31" t="s">
        <v>13</v>
      </c>
      <c r="C158" s="32">
        <f>C19+C79</f>
        <v>29639468.484449998</v>
      </c>
      <c r="D158" s="32">
        <f>D19+D79</f>
        <v>25444904.46428</v>
      </c>
    </row>
    <row r="159" spans="1:4" ht="23.25" customHeight="1">
      <c r="A159" s="33"/>
      <c r="B159" s="34"/>
      <c r="C159" s="35"/>
      <c r="D159" s="35"/>
    </row>
    <row r="160" spans="1:3" ht="19.5" customHeight="1">
      <c r="A160" s="38" t="s">
        <v>184</v>
      </c>
      <c r="B160" s="38"/>
      <c r="C160" s="36"/>
    </row>
    <row r="161" spans="1:4" ht="21" customHeight="1">
      <c r="A161" s="38" t="s">
        <v>185</v>
      </c>
      <c r="B161" s="38"/>
      <c r="D161" s="36" t="s">
        <v>186</v>
      </c>
    </row>
    <row r="162" spans="1:4" ht="17.25" customHeight="1">
      <c r="A162" s="38"/>
      <c r="B162" s="38"/>
      <c r="C162" s="39"/>
      <c r="D162" s="39"/>
    </row>
  </sheetData>
  <sheetProtection/>
  <mergeCells count="7">
    <mergeCell ref="A162:B162"/>
    <mergeCell ref="C162:D162"/>
    <mergeCell ref="C1:D1"/>
    <mergeCell ref="A160:B160"/>
    <mergeCell ref="A161:B161"/>
    <mergeCell ref="A15:D15"/>
    <mergeCell ref="C8:D8"/>
  </mergeCells>
  <printOptions/>
  <pageMargins left="0.7086614173228347" right="0.2755905511811024" top="0.5905511811023623" bottom="0.5511811023622047" header="0.31496062992125984" footer="0.31496062992125984"/>
  <pageSetup fitToHeight="10" fitToWidth="1" horizontalDpi="300" verticalDpi="300" orientation="portrait" paperSize="9" scale="60"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 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Ольга</dc:creator>
  <cp:keywords/>
  <dc:description/>
  <cp:lastModifiedBy>Кочережко Оксана Анатольевна</cp:lastModifiedBy>
  <cp:lastPrinted>2022-06-14T13:03:39Z</cp:lastPrinted>
  <dcterms:created xsi:type="dcterms:W3CDTF">2004-10-05T07:40:56Z</dcterms:created>
  <dcterms:modified xsi:type="dcterms:W3CDTF">2022-06-20T08:42:42Z</dcterms:modified>
  <cp:category/>
  <cp:version/>
  <cp:contentType/>
  <cp:contentStatus/>
</cp:coreProperties>
</file>