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9840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'Лист1'!$A$2:$E$36</definedName>
  </definedNames>
  <calcPr fullCalcOnLoad="1"/>
</workbook>
</file>

<file path=xl/sharedStrings.xml><?xml version="1.0" encoding="utf-8"?>
<sst xmlns="http://schemas.openxmlformats.org/spreadsheetml/2006/main" count="65" uniqueCount="50">
  <si>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</si>
  <si>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</si>
  <si>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</si>
  <si>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</si>
  <si>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</si>
  <si>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</si>
  <si>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</si>
  <si>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</si>
  <si>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</si>
  <si>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</si>
  <si>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</si>
  <si>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</si>
  <si>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</si>
  <si>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</si>
  <si>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</si>
  <si>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</si>
  <si>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</si>
  <si>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</si>
  <si>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</si>
  <si>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</si>
  <si>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</si>
  <si>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</si>
  <si>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</si>
  <si>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</si>
  <si>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</si>
  <si>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</si>
  <si>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</si>
  <si>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</si>
  <si>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</si>
  <si>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2022 год                     (тыс. руб.)</t>
  </si>
  <si>
    <t xml:space="preserve">Одинцовского городского округа в 2022 году  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</si>
  <si>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</si>
  <si>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</si>
  <si>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</si>
  <si>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</si>
  <si>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</si>
  <si>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</si>
  <si>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</si>
  <si>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</si>
  <si>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</si>
  <si>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</si>
  <si>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</si>
  <si>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</si>
  <si>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</si>
  <si>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</si>
  <si>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</si>
  <si>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(Приложение 11</t>
  </si>
  <si>
    <t>к решению Совета депутатов</t>
  </si>
  <si>
    <t>от "15" декабря 2021г. № 1/31)</t>
  </si>
  <si>
    <t xml:space="preserve"> от  27.12.2022 г. № 1/41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</si>
</sst>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7" fillId="34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60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2">
      <selection activeCell="A10" sqref="A10:E10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25.8515625" style="11" customWidth="1"/>
    <col min="6" max="16384" width="9.140625" style="1" customWidth="1"/>
  </cols>
  <sheetData>
    <row r="1" spans="1:5" ht="15.75" hidden="1">
      <c r="A1" s="35" t="s">
        <v>28</v>
      </c>
      <c r="B1" s="35"/>
      <c r="C1" s="35"/>
      <c r="D1" s="35"/>
      <c r="E1" s="35"/>
    </row>
    <row r="2" spans="1:5" ht="15.75">
      <c r="A2" s="23"/>
      <c r="B2" s="23"/>
      <c r="C2" s="23"/>
      <c r="D2" s="23"/>
      <c r="E2" s="23" t="s">
        <v>28</v>
      </c>
    </row>
    <row r="3" spans="1:5" ht="15.75">
      <c r="A3" s="35" t="s">
        <v>47</v>
      </c>
      <c r="B3" s="35"/>
      <c r="C3" s="35"/>
      <c r="D3" s="35"/>
      <c r="E3" s="35"/>
    </row>
    <row r="4" spans="1:5" ht="15.75">
      <c r="A4" s="35" t="s">
        <v>12</v>
      </c>
      <c r="B4" s="35"/>
      <c r="C4" s="35"/>
      <c r="D4" s="35"/>
      <c r="E4" s="35"/>
    </row>
    <row r="5" spans="1:6" ht="15.75" customHeight="1">
      <c r="A5" s="40" t="s">
        <v>49</v>
      </c>
      <c r="B5" s="40"/>
      <c r="C5" s="40"/>
      <c r="D5" s="40"/>
      <c r="E5" s="40"/>
      <c r="F5" s="34"/>
    </row>
    <row r="6" spans="1:5" ht="15.75">
      <c r="A6" s="23"/>
      <c r="B6" s="23"/>
      <c r="C6" s="23"/>
      <c r="D6" s="23"/>
      <c r="E6" s="23"/>
    </row>
    <row r="7" spans="1:5" ht="15.75">
      <c r="A7" s="23"/>
      <c r="B7" s="23"/>
      <c r="C7" s="23"/>
      <c r="D7" s="23"/>
      <c r="E7" s="23" t="s">
        <v>46</v>
      </c>
    </row>
    <row r="8" spans="1:5" ht="15.75">
      <c r="A8" s="35" t="s">
        <v>47</v>
      </c>
      <c r="B8" s="35"/>
      <c r="C8" s="35"/>
      <c r="D8" s="35"/>
      <c r="E8" s="35"/>
    </row>
    <row r="9" spans="1:5" ht="15.75">
      <c r="A9" s="35" t="s">
        <v>12</v>
      </c>
      <c r="B9" s="35"/>
      <c r="C9" s="35"/>
      <c r="D9" s="35"/>
      <c r="E9" s="35"/>
    </row>
    <row r="10" spans="1:5" ht="15.75">
      <c r="A10" s="35" t="s">
        <v>48</v>
      </c>
      <c r="B10" s="35"/>
      <c r="C10" s="35"/>
      <c r="D10" s="35"/>
      <c r="E10" s="35"/>
    </row>
    <row r="11" spans="1:5" ht="15.75">
      <c r="A11" s="23"/>
      <c r="B11" s="23"/>
      <c r="C11" s="23"/>
      <c r="D11" s="23"/>
      <c r="E11" s="23"/>
    </row>
    <row r="12" spans="1:5" ht="21" customHeight="1">
      <c r="A12" s="41" t="s">
        <v>0</v>
      </c>
      <c r="B12" s="41"/>
      <c r="C12" s="41"/>
      <c r="D12" s="41"/>
      <c r="E12" s="41"/>
    </row>
    <row r="13" spans="1:5" ht="18.75" customHeight="1">
      <c r="A13" s="41" t="s">
        <v>30</v>
      </c>
      <c r="B13" s="41"/>
      <c r="C13" s="41"/>
      <c r="D13" s="41"/>
      <c r="E13" s="41"/>
    </row>
    <row r="14" ht="15.75" customHeight="1">
      <c r="E14" s="16"/>
    </row>
    <row r="15" spans="1:5" ht="85.5">
      <c r="A15" s="2" t="s">
        <v>1</v>
      </c>
      <c r="B15" s="15" t="s">
        <v>4</v>
      </c>
      <c r="C15" s="2" t="s">
        <v>6</v>
      </c>
      <c r="D15" s="2" t="s">
        <v>7</v>
      </c>
      <c r="E15" s="22" t="s">
        <v>29</v>
      </c>
    </row>
    <row r="16" spans="1:5" ht="27.75" customHeight="1">
      <c r="A16" s="4"/>
      <c r="B16" s="5"/>
      <c r="C16" s="47" t="s">
        <v>13</v>
      </c>
      <c r="D16" s="48"/>
      <c r="E16" s="17">
        <f>SUM(E33*-1)</f>
        <v>-1755644.3050399944</v>
      </c>
    </row>
    <row r="17" spans="1:5" ht="29.25" customHeight="1">
      <c r="A17" s="4"/>
      <c r="B17" s="7"/>
      <c r="C17" s="36" t="s">
        <v>0</v>
      </c>
      <c r="D17" s="37"/>
      <c r="E17" s="18"/>
    </row>
    <row r="18" spans="1:5" ht="39.75" customHeight="1">
      <c r="A18" s="38" t="s">
        <v>8</v>
      </c>
      <c r="B18" s="12" t="s">
        <v>5</v>
      </c>
      <c r="C18" s="13" t="s">
        <v>14</v>
      </c>
      <c r="D18" s="14" t="s">
        <v>2</v>
      </c>
      <c r="E18" s="19">
        <f>E19+E21</f>
        <v>1575000</v>
      </c>
    </row>
    <row r="19" spans="1:10" s="3" customFormat="1" ht="42" customHeight="1">
      <c r="A19" s="39"/>
      <c r="B19" s="7" t="s">
        <v>5</v>
      </c>
      <c r="C19" s="8" t="s">
        <v>15</v>
      </c>
      <c r="D19" s="9" t="s">
        <v>27</v>
      </c>
      <c r="E19" s="20">
        <f>E20</f>
        <v>2272000</v>
      </c>
      <c r="F19" s="35"/>
      <c r="G19" s="35"/>
      <c r="H19" s="35"/>
      <c r="I19" s="35"/>
      <c r="J19" s="35"/>
    </row>
    <row r="20" spans="1:10" s="3" customFormat="1" ht="42.75" customHeight="1">
      <c r="A20" s="39"/>
      <c r="B20" s="7" t="s">
        <v>5</v>
      </c>
      <c r="C20" s="8" t="s">
        <v>16</v>
      </c>
      <c r="D20" s="10" t="s">
        <v>36</v>
      </c>
      <c r="E20" s="29">
        <v>2272000</v>
      </c>
      <c r="F20" s="35"/>
      <c r="G20" s="35"/>
      <c r="H20" s="35"/>
      <c r="I20" s="35"/>
      <c r="J20" s="35"/>
    </row>
    <row r="21" spans="1:10" s="3" customFormat="1" ht="43.5" customHeight="1">
      <c r="A21" s="39"/>
      <c r="B21" s="7" t="s">
        <v>5</v>
      </c>
      <c r="C21" s="8" t="s">
        <v>17</v>
      </c>
      <c r="D21" s="10" t="s">
        <v>35</v>
      </c>
      <c r="E21" s="29">
        <f>SUM(E22)</f>
        <v>-697000</v>
      </c>
      <c r="F21" s="35"/>
      <c r="G21" s="35"/>
      <c r="H21" s="35"/>
      <c r="I21" s="35"/>
      <c r="J21" s="35"/>
    </row>
    <row r="22" spans="1:10" ht="45" customHeight="1">
      <c r="A22" s="39"/>
      <c r="B22" s="7" t="s">
        <v>5</v>
      </c>
      <c r="C22" s="8" t="s">
        <v>18</v>
      </c>
      <c r="D22" s="10" t="s">
        <v>34</v>
      </c>
      <c r="E22" s="29">
        <f>-697000</f>
        <v>-697000</v>
      </c>
      <c r="F22" s="35"/>
      <c r="G22" s="35"/>
      <c r="H22" s="35"/>
      <c r="I22" s="35"/>
      <c r="J22" s="35"/>
    </row>
    <row r="23" spans="1:10" ht="45.75" customHeight="1">
      <c r="A23" s="39" t="s">
        <v>11</v>
      </c>
      <c r="B23" s="12" t="s">
        <v>5</v>
      </c>
      <c r="C23" s="13" t="s">
        <v>37</v>
      </c>
      <c r="D23" s="14" t="s">
        <v>38</v>
      </c>
      <c r="E23" s="32">
        <f>SUM(E24+E26)</f>
        <v>0</v>
      </c>
      <c r="F23"/>
      <c r="G23"/>
      <c r="H23"/>
      <c r="I23"/>
      <c r="J23"/>
    </row>
    <row r="24" spans="1:10" ht="53.25" customHeight="1">
      <c r="A24" s="39"/>
      <c r="B24" s="7" t="s">
        <v>5</v>
      </c>
      <c r="C24" s="8" t="s">
        <v>39</v>
      </c>
      <c r="D24" s="26" t="s">
        <v>40</v>
      </c>
      <c r="E24" s="33">
        <f>SUM(E25)</f>
        <v>1209000</v>
      </c>
      <c r="F24"/>
      <c r="G24"/>
      <c r="H24"/>
      <c r="I24"/>
      <c r="J24"/>
    </row>
    <row r="25" spans="1:10" ht="52.5" customHeight="1">
      <c r="A25" s="39"/>
      <c r="B25" s="7" t="s">
        <v>5</v>
      </c>
      <c r="C25" s="8" t="s">
        <v>41</v>
      </c>
      <c r="D25" s="26" t="s">
        <v>40</v>
      </c>
      <c r="E25" s="33">
        <v>1209000</v>
      </c>
      <c r="F25"/>
      <c r="G25"/>
      <c r="H25"/>
      <c r="I25"/>
      <c r="J25"/>
    </row>
    <row r="26" spans="1:10" ht="49.5" customHeight="1">
      <c r="A26" s="39"/>
      <c r="B26" s="7" t="s">
        <v>5</v>
      </c>
      <c r="C26" s="8" t="s">
        <v>42</v>
      </c>
      <c r="D26" s="26" t="s">
        <v>43</v>
      </c>
      <c r="E26" s="33">
        <f>SUM(E27)</f>
        <v>-1209000</v>
      </c>
      <c r="F26"/>
      <c r="G26"/>
      <c r="H26"/>
      <c r="I26"/>
      <c r="J26"/>
    </row>
    <row r="27" spans="1:10" ht="50.25" customHeight="1">
      <c r="A27" s="45"/>
      <c r="B27" s="7" t="s">
        <v>5</v>
      </c>
      <c r="C27" s="8" t="s">
        <v>44</v>
      </c>
      <c r="D27" s="25" t="s">
        <v>43</v>
      </c>
      <c r="E27" s="33">
        <v>-1209000</v>
      </c>
      <c r="F27"/>
      <c r="G27"/>
      <c r="H27"/>
      <c r="I27"/>
      <c r="J27"/>
    </row>
    <row r="28" spans="1:5" ht="45.75" customHeight="1">
      <c r="A28" s="46" t="s">
        <v>45</v>
      </c>
      <c r="B28" s="12"/>
      <c r="C28" s="13" t="s">
        <v>19</v>
      </c>
      <c r="D28" s="14" t="s">
        <v>3</v>
      </c>
      <c r="E28" s="27">
        <f>E31+E30</f>
        <v>180644.30503999442</v>
      </c>
    </row>
    <row r="29" spans="1:5" ht="40.5" customHeight="1">
      <c r="A29" s="46"/>
      <c r="B29" s="7"/>
      <c r="C29" s="8" t="s">
        <v>20</v>
      </c>
      <c r="D29" s="9" t="s">
        <v>10</v>
      </c>
      <c r="E29" s="29">
        <f>SUM(E30)</f>
        <v>-39642522.36077</v>
      </c>
    </row>
    <row r="30" spans="1:5" ht="42.75" customHeight="1">
      <c r="A30" s="46"/>
      <c r="B30" s="7"/>
      <c r="C30" s="8" t="s">
        <v>21</v>
      </c>
      <c r="D30" s="9" t="s">
        <v>25</v>
      </c>
      <c r="E30" s="29">
        <f>-36161522.36077-E20-E25</f>
        <v>-39642522.36077</v>
      </c>
    </row>
    <row r="31" spans="1:5" ht="39.75" customHeight="1">
      <c r="A31" s="46"/>
      <c r="B31" s="7"/>
      <c r="C31" s="8" t="s">
        <v>22</v>
      </c>
      <c r="D31" s="9" t="s">
        <v>9</v>
      </c>
      <c r="E31" s="29">
        <f>SUM(E32)</f>
        <v>39823166.66581</v>
      </c>
    </row>
    <row r="32" spans="1:5" ht="41.25" customHeight="1">
      <c r="A32" s="46"/>
      <c r="B32" s="7"/>
      <c r="C32" s="8" t="s">
        <v>23</v>
      </c>
      <c r="D32" s="9" t="s">
        <v>26</v>
      </c>
      <c r="E32" s="29">
        <f>37917166.66581-E22-E27</f>
        <v>39823166.66581</v>
      </c>
    </row>
    <row r="33" spans="1:5" s="30" customFormat="1" ht="35.25" customHeight="1">
      <c r="A33" s="31"/>
      <c r="B33" s="28"/>
      <c r="C33" s="43" t="s">
        <v>24</v>
      </c>
      <c r="D33" s="44"/>
      <c r="E33" s="27">
        <f>E18+E28+E23</f>
        <v>1755644.3050399944</v>
      </c>
    </row>
    <row r="34" spans="1:5" ht="15.75">
      <c r="A34" s="6"/>
      <c r="B34" s="21"/>
      <c r="C34" s="21"/>
      <c r="D34" s="21"/>
      <c r="E34" s="1"/>
    </row>
    <row r="35" spans="1:3" ht="18.75">
      <c r="A35" s="42" t="s">
        <v>31</v>
      </c>
      <c r="B35" s="42"/>
      <c r="C35" s="42"/>
    </row>
    <row r="36" spans="1:5" ht="18" customHeight="1">
      <c r="A36" s="42" t="s">
        <v>32</v>
      </c>
      <c r="B36" s="42"/>
      <c r="C36" s="42"/>
      <c r="D36" s="42"/>
      <c r="E36" s="24" t="s">
        <v>33</v>
      </c>
    </row>
    <row r="37" ht="18" customHeight="1">
      <c r="E37" s="24"/>
    </row>
    <row r="38" ht="15.75" hidden="1"/>
  </sheetData>
  <sheetProtection/>
  <mergeCells count="21">
    <mergeCell ref="C16:D16"/>
    <mergeCell ref="A10:E10"/>
    <mergeCell ref="A13:E13"/>
    <mergeCell ref="A8:E8"/>
    <mergeCell ref="A9:E9"/>
    <mergeCell ref="F19:J19"/>
    <mergeCell ref="A36:D36"/>
    <mergeCell ref="C33:D33"/>
    <mergeCell ref="A23:A27"/>
    <mergeCell ref="A35:C35"/>
    <mergeCell ref="A28:A32"/>
    <mergeCell ref="F21:J21"/>
    <mergeCell ref="C17:D17"/>
    <mergeCell ref="A18:A22"/>
    <mergeCell ref="F22:J22"/>
    <mergeCell ref="A1:E1"/>
    <mergeCell ref="A3:E3"/>
    <mergeCell ref="A4:E4"/>
    <mergeCell ref="A5:E5"/>
    <mergeCell ref="A12:E12"/>
    <mergeCell ref="F20:J20"/>
  </mergeCells>
  <printOptions/>
  <pageMargins left="0.5905511811023623" right="0.36" top="0.55" bottom="0" header="0.11811023622047245" footer="0.118110236220472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2022-12-28T09:45:47Z</cp:lastPrinted>
  <dcterms:created xsi:type="dcterms:W3CDTF">2010-08-05T10:39:05Z</dcterms:created>
  <dcterms:modified xsi:type="dcterms:W3CDTF">2022-12-28T09:45:50Z</dcterms:modified>
  <cp:category/>
  <cp:version/>
  <cp:contentType/>
  <cp:contentStatus/>
</cp:coreProperties>
</file>